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riottonline.sharepoint.com/sites/InvestorRelations/Shared Documents/IR Drive/Earnings/2026/Q1 2026/Factbook/Pages/"/>
    </mc:Choice>
  </mc:AlternateContent>
  <xr:revisionPtr revIDLastSave="0" documentId="8_{FCC84261-39F2-4086-8160-4F02F0CF9B7D}" xr6:coauthVersionLast="47" xr6:coauthVersionMax="47" xr10:uidLastSave="{00000000-0000-0000-0000-000000000000}"/>
  <bookViews>
    <workbookView xWindow="-108" yWindow="-108" windowWidth="23256" windowHeight="13896" xr2:uid="{3D6A6E43-D2B9-421F-961F-475691F10F88}"/>
  </bookViews>
  <sheets>
    <sheet name="Conversions 22-23" sheetId="1" r:id="rId1"/>
    <sheet name="Conversions 24" sheetId="2" r:id="rId2"/>
    <sheet name="Conversions 25" sheetId="3" r:id="rId3"/>
    <sheet name="D - Conversions 26" sheetId="4" r:id="rId4"/>
  </sheets>
  <externalReferences>
    <externalReference r:id="rId5"/>
    <externalReference r:id="rId6"/>
    <externalReference r:id="rId7"/>
  </externalReferences>
  <definedNames>
    <definedName name="AbbrevQtr">[1]Cover!$C$4</definedName>
    <definedName name="Activity">[2]Sheet1!$A$4:$A$8</definedName>
    <definedName name="Month">[1]Cover!$C$5</definedName>
    <definedName name="NvsASD">"V2000-09-08"</definedName>
    <definedName name="NvsAutoDrillOk">"VN"</definedName>
    <definedName name="NvsElapsedTime">0.000234143517445773</definedName>
    <definedName name="NvsEndTime">36707.2948738426</definedName>
    <definedName name="NvsInstSpec">"%,FMI_ALT_BU,TCA_ALTBU_CORPS,NCONSOLIDATING"</definedName>
    <definedName name="NvsLayoutType">"M3"</definedName>
    <definedName name="NvsNplSpec">"%,X,RZF..,CZF.."</definedName>
    <definedName name="NvsPanelEffdt">"V9999-01-01"</definedName>
    <definedName name="NvsPanelSetid">"VMIDIV"</definedName>
    <definedName name="NvsReqBU">"V52"</definedName>
    <definedName name="NvsReqBUOnly">"VN"</definedName>
    <definedName name="NvsTransLed">"VN"</definedName>
    <definedName name="NvsTreeASD">"V2000-09-08"</definedName>
    <definedName name="NvsValTbl.PRODUCT">"MI_GL_PRODCT_VW"</definedName>
    <definedName name="Ownership">[2]Sheet1!$C$4:$C$7</definedName>
    <definedName name="_xlnm.Print_Area" localSheetId="0">'Conversions 22-23'!$A$1:$Q$86</definedName>
    <definedName name="_xlnm.Print_Area" localSheetId="1">'Conversions 24'!$A$1:$Q$104</definedName>
    <definedName name="_xlnm.Print_Area" localSheetId="2">'Conversions 25'!$A$1:$Q$102</definedName>
    <definedName name="_xlnm.Print_Area" localSheetId="3">'D - Conversions 26'!$A$1:$Q$100</definedName>
    <definedName name="_xlnm.Print_Titles" localSheetId="0">'Conversions 22-23'!$1:$1</definedName>
    <definedName name="_xlnm.Print_Titles" localSheetId="1">'Conversions 24'!$1:$1</definedName>
    <definedName name="_xlnm.Print_Titles" localSheetId="2">'Conversions 25'!$1:$1</definedName>
    <definedName name="_xlnm.Print_Titles" localSheetId="3">'D - Conversions 26'!$1:$1</definedName>
    <definedName name="PriorYear">[1]Cover!$C$6</definedName>
    <definedName name="QUARTERINCAPS">[3]Cover!$J$1</definedName>
    <definedName name="Year">[1]Cover!$C$2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K3" i="4"/>
  <c r="O3" i="4" s="1"/>
  <c r="A7" i="4"/>
  <c r="C7" i="4"/>
  <c r="E7" i="4"/>
  <c r="G7" i="4"/>
  <c r="I7" i="4"/>
  <c r="K7" i="4"/>
  <c r="M7" i="4"/>
  <c r="O7" i="4"/>
  <c r="Q7" i="4"/>
  <c r="A9" i="4"/>
  <c r="C9" i="4"/>
  <c r="C57" i="4" s="1"/>
  <c r="U57" i="4" s="1"/>
  <c r="U59" i="4" s="1"/>
  <c r="E9" i="4"/>
  <c r="E57" i="4" s="1"/>
  <c r="W57" i="4" s="1"/>
  <c r="W59" i="4" s="1"/>
  <c r="G9" i="4"/>
  <c r="G57" i="4" s="1"/>
  <c r="Y57" i="4" s="1"/>
  <c r="I9" i="4"/>
  <c r="K9" i="4"/>
  <c r="M9" i="4"/>
  <c r="O9" i="4"/>
  <c r="Q9" i="4"/>
  <c r="A11" i="4"/>
  <c r="C11" i="4"/>
  <c r="E11" i="4"/>
  <c r="G11" i="4"/>
  <c r="I11" i="4"/>
  <c r="I57" i="4" s="1"/>
  <c r="K11" i="4"/>
  <c r="K57" i="4" s="1"/>
  <c r="M11" i="4"/>
  <c r="M57" i="4" s="1"/>
  <c r="AE57" i="4" s="1"/>
  <c r="AE59" i="4" s="1"/>
  <c r="O11" i="4"/>
  <c r="O57" i="4" s="1"/>
  <c r="AG57" i="4" s="1"/>
  <c r="AG59" i="4" s="1"/>
  <c r="Q11" i="4"/>
  <c r="Q57" i="4" s="1"/>
  <c r="AI57" i="4" s="1"/>
  <c r="AI59" i="4" s="1"/>
  <c r="A13" i="4"/>
  <c r="C13" i="4"/>
  <c r="E13" i="4"/>
  <c r="G13" i="4"/>
  <c r="I13" i="4"/>
  <c r="K13" i="4"/>
  <c r="M13" i="4"/>
  <c r="O13" i="4"/>
  <c r="Q13" i="4"/>
  <c r="A15" i="4"/>
  <c r="C15" i="4"/>
  <c r="E15" i="4"/>
  <c r="G15" i="4"/>
  <c r="I15" i="4"/>
  <c r="K15" i="4"/>
  <c r="M15" i="4"/>
  <c r="O15" i="4"/>
  <c r="Q15" i="4"/>
  <c r="A17" i="4"/>
  <c r="C17" i="4"/>
  <c r="E17" i="4"/>
  <c r="G17" i="4"/>
  <c r="I17" i="4"/>
  <c r="K17" i="4"/>
  <c r="M17" i="4"/>
  <c r="O17" i="4"/>
  <c r="Q17" i="4"/>
  <c r="A19" i="4"/>
  <c r="C19" i="4"/>
  <c r="E19" i="4"/>
  <c r="G19" i="4"/>
  <c r="I19" i="4"/>
  <c r="K19" i="4"/>
  <c r="M19" i="4"/>
  <c r="O19" i="4"/>
  <c r="Q19" i="4"/>
  <c r="A21" i="4"/>
  <c r="C21" i="4"/>
  <c r="E21" i="4"/>
  <c r="G21" i="4"/>
  <c r="I21" i="4"/>
  <c r="K21" i="4"/>
  <c r="M21" i="4"/>
  <c r="O21" i="4"/>
  <c r="Q21" i="4"/>
  <c r="A23" i="4"/>
  <c r="C23" i="4"/>
  <c r="E23" i="4"/>
  <c r="G23" i="4"/>
  <c r="I23" i="4"/>
  <c r="K23" i="4"/>
  <c r="M23" i="4"/>
  <c r="O23" i="4"/>
  <c r="Q23" i="4"/>
  <c r="A25" i="4"/>
  <c r="C25" i="4"/>
  <c r="E25" i="4"/>
  <c r="G25" i="4"/>
  <c r="I25" i="4"/>
  <c r="K25" i="4"/>
  <c r="M25" i="4"/>
  <c r="O25" i="4"/>
  <c r="Q25" i="4"/>
  <c r="A27" i="4"/>
  <c r="C27" i="4"/>
  <c r="E27" i="4"/>
  <c r="G27" i="4"/>
  <c r="I27" i="4"/>
  <c r="K27" i="4"/>
  <c r="M27" i="4"/>
  <c r="O27" i="4"/>
  <c r="Q27" i="4"/>
  <c r="A29" i="4"/>
  <c r="C29" i="4"/>
  <c r="E29" i="4"/>
  <c r="G29" i="4"/>
  <c r="I29" i="4"/>
  <c r="K29" i="4"/>
  <c r="M29" i="4"/>
  <c r="O29" i="4"/>
  <c r="Q29" i="4"/>
  <c r="O30" i="4"/>
  <c r="Q30" i="4"/>
  <c r="A31" i="4"/>
  <c r="C31" i="4"/>
  <c r="E31" i="4"/>
  <c r="G31" i="4"/>
  <c r="I31" i="4"/>
  <c r="K31" i="4"/>
  <c r="M31" i="4"/>
  <c r="O31" i="4"/>
  <c r="Q31" i="4"/>
  <c r="C32" i="4"/>
  <c r="E32" i="4"/>
  <c r="G32" i="4"/>
  <c r="I32" i="4"/>
  <c r="K32" i="4"/>
  <c r="M32" i="4"/>
  <c r="O32" i="4"/>
  <c r="Q32" i="4"/>
  <c r="A33" i="4"/>
  <c r="C33" i="4"/>
  <c r="E33" i="4"/>
  <c r="G33" i="4"/>
  <c r="I33" i="4"/>
  <c r="K33" i="4"/>
  <c r="M33" i="4"/>
  <c r="O33" i="4"/>
  <c r="Q33" i="4"/>
  <c r="O34" i="4"/>
  <c r="Q34" i="4"/>
  <c r="A35" i="4"/>
  <c r="C35" i="4"/>
  <c r="E35" i="4"/>
  <c r="G35" i="4"/>
  <c r="I35" i="4"/>
  <c r="K35" i="4"/>
  <c r="M35" i="4"/>
  <c r="O35" i="4"/>
  <c r="Q35" i="4"/>
  <c r="A37" i="4"/>
  <c r="C37" i="4"/>
  <c r="E37" i="4"/>
  <c r="G37" i="4"/>
  <c r="I37" i="4"/>
  <c r="K37" i="4"/>
  <c r="M37" i="4"/>
  <c r="O37" i="4"/>
  <c r="Q37" i="4"/>
  <c r="A39" i="4"/>
  <c r="C39" i="4"/>
  <c r="E39" i="4"/>
  <c r="G39" i="4"/>
  <c r="I39" i="4"/>
  <c r="K39" i="4"/>
  <c r="M39" i="4"/>
  <c r="O39" i="4"/>
  <c r="Q39" i="4"/>
  <c r="O40" i="4"/>
  <c r="Q40" i="4"/>
  <c r="A41" i="4"/>
  <c r="C41" i="4"/>
  <c r="E41" i="4"/>
  <c r="G41" i="4"/>
  <c r="I41" i="4"/>
  <c r="K41" i="4"/>
  <c r="M41" i="4"/>
  <c r="O41" i="4"/>
  <c r="Q41" i="4"/>
  <c r="O42" i="4"/>
  <c r="Q42" i="4"/>
  <c r="A43" i="4"/>
  <c r="C43" i="4"/>
  <c r="E43" i="4"/>
  <c r="G43" i="4"/>
  <c r="I43" i="4"/>
  <c r="K43" i="4"/>
  <c r="M43" i="4"/>
  <c r="O43" i="4"/>
  <c r="Q43" i="4"/>
  <c r="C44" i="4"/>
  <c r="E44" i="4"/>
  <c r="G44" i="4"/>
  <c r="I44" i="4"/>
  <c r="K44" i="4"/>
  <c r="M44" i="4"/>
  <c r="O44" i="4"/>
  <c r="Q44" i="4"/>
  <c r="A45" i="4"/>
  <c r="C45" i="4"/>
  <c r="E45" i="4"/>
  <c r="G45" i="4"/>
  <c r="I45" i="4"/>
  <c r="K45" i="4"/>
  <c r="M45" i="4"/>
  <c r="O45" i="4"/>
  <c r="Q45" i="4"/>
  <c r="C46" i="4"/>
  <c r="E46" i="4"/>
  <c r="G46" i="4"/>
  <c r="I46" i="4"/>
  <c r="K46" i="4"/>
  <c r="M46" i="4"/>
  <c r="O46" i="4"/>
  <c r="Q46" i="4"/>
  <c r="A47" i="4"/>
  <c r="C47" i="4"/>
  <c r="E47" i="4"/>
  <c r="G47" i="4"/>
  <c r="I47" i="4"/>
  <c r="K47" i="4"/>
  <c r="M47" i="4"/>
  <c r="O47" i="4"/>
  <c r="Q47" i="4"/>
  <c r="C48" i="4"/>
  <c r="E48" i="4"/>
  <c r="G48" i="4"/>
  <c r="I48" i="4"/>
  <c r="K48" i="4"/>
  <c r="M48" i="4"/>
  <c r="O48" i="4"/>
  <c r="Q48" i="4"/>
  <c r="A49" i="4"/>
  <c r="C49" i="4"/>
  <c r="E49" i="4"/>
  <c r="G49" i="4"/>
  <c r="I49" i="4"/>
  <c r="K49" i="4"/>
  <c r="M49" i="4"/>
  <c r="O49" i="4"/>
  <c r="Q49" i="4"/>
  <c r="C50" i="4"/>
  <c r="E50" i="4"/>
  <c r="G50" i="4"/>
  <c r="I50" i="4"/>
  <c r="K50" i="4"/>
  <c r="M50" i="4"/>
  <c r="O50" i="4"/>
  <c r="Q50" i="4"/>
  <c r="A51" i="4"/>
  <c r="C51" i="4"/>
  <c r="E51" i="4"/>
  <c r="G51" i="4"/>
  <c r="I51" i="4"/>
  <c r="K51" i="4"/>
  <c r="M51" i="4"/>
  <c r="O51" i="4"/>
  <c r="Q51" i="4"/>
  <c r="A53" i="4"/>
  <c r="C53" i="4"/>
  <c r="E53" i="4"/>
  <c r="G53" i="4"/>
  <c r="I53" i="4"/>
  <c r="K53" i="4"/>
  <c r="M53" i="4"/>
  <c r="O53" i="4"/>
  <c r="Q53" i="4"/>
  <c r="A55" i="4"/>
  <c r="C55" i="4"/>
  <c r="E55" i="4"/>
  <c r="G55" i="4"/>
  <c r="I55" i="4"/>
  <c r="K55" i="4"/>
  <c r="M55" i="4"/>
  <c r="O55" i="4"/>
  <c r="Q55" i="4"/>
  <c r="U58" i="4"/>
  <c r="W58" i="4"/>
  <c r="Y58" i="4"/>
  <c r="AA58" i="4"/>
  <c r="AC58" i="4"/>
  <c r="AE58" i="4"/>
  <c r="AG58" i="4"/>
  <c r="AI58" i="4"/>
  <c r="Z59" i="4"/>
  <c r="G60" i="4"/>
  <c r="K60" i="4"/>
  <c r="O60" i="4"/>
  <c r="C64" i="4"/>
  <c r="E64" i="4"/>
  <c r="E100" i="4" s="1"/>
  <c r="G64" i="4"/>
  <c r="G100" i="4" s="1"/>
  <c r="I64" i="4"/>
  <c r="I100" i="4" s="1"/>
  <c r="K64" i="4"/>
  <c r="K100" i="4" s="1"/>
  <c r="M64" i="4"/>
  <c r="M100" i="4" s="1"/>
  <c r="O64" i="4"/>
  <c r="O100" i="4" s="1"/>
  <c r="Q64" i="4"/>
  <c r="Q100" i="4" s="1"/>
  <c r="C66" i="4"/>
  <c r="E66" i="4"/>
  <c r="G66" i="4"/>
  <c r="I66" i="4"/>
  <c r="K66" i="4"/>
  <c r="M66" i="4"/>
  <c r="O66" i="4"/>
  <c r="Q66" i="4"/>
  <c r="C68" i="4"/>
  <c r="E68" i="4"/>
  <c r="G68" i="4"/>
  <c r="I68" i="4"/>
  <c r="K68" i="4"/>
  <c r="M68" i="4"/>
  <c r="O68" i="4"/>
  <c r="Q68" i="4"/>
  <c r="C70" i="4"/>
  <c r="E70" i="4"/>
  <c r="G70" i="4"/>
  <c r="I70" i="4"/>
  <c r="K70" i="4"/>
  <c r="M70" i="4"/>
  <c r="O70" i="4"/>
  <c r="Q70" i="4"/>
  <c r="C72" i="4"/>
  <c r="E72" i="4"/>
  <c r="G72" i="4"/>
  <c r="I72" i="4"/>
  <c r="K72" i="4"/>
  <c r="M72" i="4"/>
  <c r="O72" i="4"/>
  <c r="Q72" i="4"/>
  <c r="C74" i="4"/>
  <c r="E74" i="4"/>
  <c r="G74" i="4"/>
  <c r="I74" i="4"/>
  <c r="K74" i="4"/>
  <c r="M74" i="4"/>
  <c r="O74" i="4"/>
  <c r="Q74" i="4"/>
  <c r="C76" i="4"/>
  <c r="E76" i="4"/>
  <c r="G76" i="4"/>
  <c r="I76" i="4"/>
  <c r="K76" i="4"/>
  <c r="M76" i="4"/>
  <c r="O76" i="4"/>
  <c r="Q76" i="4"/>
  <c r="C78" i="4"/>
  <c r="E78" i="4"/>
  <c r="G78" i="4"/>
  <c r="I78" i="4"/>
  <c r="K78" i="4"/>
  <c r="M78" i="4"/>
  <c r="O78" i="4"/>
  <c r="Q78" i="4"/>
  <c r="C80" i="4"/>
  <c r="E80" i="4"/>
  <c r="G80" i="4"/>
  <c r="I80" i="4"/>
  <c r="K80" i="4"/>
  <c r="M80" i="4"/>
  <c r="O80" i="4"/>
  <c r="Q80" i="4"/>
  <c r="C82" i="4"/>
  <c r="E82" i="4"/>
  <c r="G82" i="4"/>
  <c r="I82" i="4"/>
  <c r="K82" i="4"/>
  <c r="M82" i="4"/>
  <c r="O82" i="4"/>
  <c r="Q82" i="4"/>
  <c r="C84" i="4"/>
  <c r="E84" i="4"/>
  <c r="G84" i="4"/>
  <c r="I84" i="4"/>
  <c r="K84" i="4"/>
  <c r="M84" i="4"/>
  <c r="O84" i="4"/>
  <c r="Q84" i="4"/>
  <c r="C86" i="4"/>
  <c r="E86" i="4"/>
  <c r="G86" i="4"/>
  <c r="I86" i="4"/>
  <c r="K86" i="4"/>
  <c r="M86" i="4"/>
  <c r="O86" i="4"/>
  <c r="Q86" i="4"/>
  <c r="C87" i="4"/>
  <c r="E87" i="4"/>
  <c r="G87" i="4"/>
  <c r="I87" i="4"/>
  <c r="C88" i="4"/>
  <c r="E88" i="4"/>
  <c r="G88" i="4"/>
  <c r="I88" i="4"/>
  <c r="K88" i="4"/>
  <c r="M88" i="4"/>
  <c r="O88" i="4"/>
  <c r="Q88" i="4"/>
  <c r="C89" i="4"/>
  <c r="E89" i="4"/>
  <c r="G89" i="4"/>
  <c r="I89" i="4"/>
  <c r="C90" i="4"/>
  <c r="E90" i="4"/>
  <c r="G90" i="4"/>
  <c r="I90" i="4"/>
  <c r="K90" i="4"/>
  <c r="M90" i="4"/>
  <c r="O90" i="4"/>
  <c r="Q90" i="4"/>
  <c r="C91" i="4"/>
  <c r="E91" i="4"/>
  <c r="G91" i="4"/>
  <c r="I91" i="4"/>
  <c r="C92" i="4"/>
  <c r="E92" i="4"/>
  <c r="G92" i="4"/>
  <c r="I92" i="4"/>
  <c r="K92" i="4"/>
  <c r="M92" i="4"/>
  <c r="O92" i="4"/>
  <c r="Q92" i="4"/>
  <c r="C93" i="4"/>
  <c r="E93" i="4"/>
  <c r="G93" i="4"/>
  <c r="I93" i="4"/>
  <c r="K93" i="4"/>
  <c r="M93" i="4"/>
  <c r="C94" i="4"/>
  <c r="E94" i="4"/>
  <c r="G94" i="4"/>
  <c r="I94" i="4"/>
  <c r="K94" i="4"/>
  <c r="M94" i="4"/>
  <c r="O94" i="4"/>
  <c r="Q94" i="4"/>
  <c r="C95" i="4"/>
  <c r="E95" i="4"/>
  <c r="G95" i="4"/>
  <c r="I95" i="4"/>
  <c r="K95" i="4"/>
  <c r="M95" i="4"/>
  <c r="C96" i="4"/>
  <c r="E96" i="4"/>
  <c r="G96" i="4"/>
  <c r="I96" i="4"/>
  <c r="K96" i="4"/>
  <c r="M96" i="4"/>
  <c r="O96" i="4"/>
  <c r="Q96" i="4"/>
  <c r="C98" i="4"/>
  <c r="E98" i="4"/>
  <c r="G98" i="4"/>
  <c r="I98" i="4"/>
  <c r="K98" i="4"/>
  <c r="M98" i="4"/>
  <c r="O98" i="4"/>
  <c r="Q98" i="4"/>
  <c r="C100" i="4"/>
  <c r="T100" i="4"/>
  <c r="U100" i="4"/>
  <c r="W100" i="4"/>
  <c r="Y100" i="4"/>
  <c r="AA100" i="4"/>
  <c r="AC100" i="4"/>
  <c r="AE100" i="4"/>
  <c r="AG100" i="4"/>
  <c r="AI100" i="4"/>
  <c r="G3" i="3"/>
  <c r="K3" i="3"/>
  <c r="O3" i="3" s="1"/>
  <c r="A7" i="3"/>
  <c r="C7" i="3"/>
  <c r="E7" i="3"/>
  <c r="G7" i="3"/>
  <c r="I7" i="3"/>
  <c r="I59" i="3" s="1"/>
  <c r="K7" i="3"/>
  <c r="K59" i="3" s="1"/>
  <c r="AC59" i="3" s="1"/>
  <c r="AC61" i="3" s="1"/>
  <c r="M7" i="3"/>
  <c r="M59" i="3" s="1"/>
  <c r="AE59" i="3" s="1"/>
  <c r="AE61" i="3" s="1"/>
  <c r="O7" i="3"/>
  <c r="O59" i="3" s="1"/>
  <c r="AG59" i="3" s="1"/>
  <c r="AG61" i="3" s="1"/>
  <c r="Q7" i="3"/>
  <c r="Q59" i="3" s="1"/>
  <c r="AI59" i="3" s="1"/>
  <c r="AI61" i="3" s="1"/>
  <c r="A9" i="3"/>
  <c r="C9" i="3"/>
  <c r="E9" i="3"/>
  <c r="G9" i="3"/>
  <c r="I9" i="3"/>
  <c r="K9" i="3"/>
  <c r="M9" i="3"/>
  <c r="O9" i="3"/>
  <c r="Q9" i="3"/>
  <c r="A11" i="3"/>
  <c r="C11" i="3"/>
  <c r="E11" i="3"/>
  <c r="G11" i="3"/>
  <c r="I11" i="3"/>
  <c r="K11" i="3"/>
  <c r="M11" i="3"/>
  <c r="O11" i="3"/>
  <c r="Q11" i="3"/>
  <c r="A13" i="3"/>
  <c r="C13" i="3"/>
  <c r="C59" i="3" s="1"/>
  <c r="U59" i="3" s="1"/>
  <c r="U61" i="3" s="1"/>
  <c r="E13" i="3"/>
  <c r="G13" i="3"/>
  <c r="I13" i="3"/>
  <c r="K13" i="3"/>
  <c r="M13" i="3"/>
  <c r="O13" i="3"/>
  <c r="Q13" i="3"/>
  <c r="A15" i="3"/>
  <c r="C15" i="3"/>
  <c r="E15" i="3"/>
  <c r="G15" i="3"/>
  <c r="I15" i="3"/>
  <c r="K15" i="3"/>
  <c r="M15" i="3"/>
  <c r="O15" i="3"/>
  <c r="Q15" i="3"/>
  <c r="A17" i="3"/>
  <c r="C17" i="3"/>
  <c r="E17" i="3"/>
  <c r="G17" i="3"/>
  <c r="I17" i="3"/>
  <c r="K17" i="3"/>
  <c r="M17" i="3"/>
  <c r="O17" i="3"/>
  <c r="Q17" i="3"/>
  <c r="A19" i="3"/>
  <c r="C19" i="3"/>
  <c r="E19" i="3"/>
  <c r="G19" i="3"/>
  <c r="I19" i="3"/>
  <c r="K19" i="3"/>
  <c r="M19" i="3"/>
  <c r="O19" i="3"/>
  <c r="Q19" i="3"/>
  <c r="A21" i="3"/>
  <c r="C21" i="3"/>
  <c r="E21" i="3"/>
  <c r="G21" i="3"/>
  <c r="I21" i="3"/>
  <c r="K21" i="3"/>
  <c r="M21" i="3"/>
  <c r="O21" i="3"/>
  <c r="Q21" i="3"/>
  <c r="A23" i="3"/>
  <c r="C23" i="3"/>
  <c r="E23" i="3"/>
  <c r="G23" i="3"/>
  <c r="I23" i="3"/>
  <c r="K23" i="3"/>
  <c r="M23" i="3"/>
  <c r="O23" i="3"/>
  <c r="Q23" i="3"/>
  <c r="A25" i="3"/>
  <c r="C25" i="3"/>
  <c r="E25" i="3"/>
  <c r="G25" i="3"/>
  <c r="I25" i="3"/>
  <c r="K25" i="3"/>
  <c r="M25" i="3"/>
  <c r="O25" i="3"/>
  <c r="Q25" i="3"/>
  <c r="A27" i="3"/>
  <c r="C27" i="3"/>
  <c r="E27" i="3"/>
  <c r="E59" i="3" s="1"/>
  <c r="W59" i="3" s="1"/>
  <c r="W61" i="3" s="1"/>
  <c r="G27" i="3"/>
  <c r="I27" i="3"/>
  <c r="K27" i="3"/>
  <c r="M27" i="3"/>
  <c r="O27" i="3"/>
  <c r="Q27" i="3"/>
  <c r="A29" i="3"/>
  <c r="C29" i="3"/>
  <c r="E29" i="3"/>
  <c r="G29" i="3"/>
  <c r="I29" i="3"/>
  <c r="K29" i="3"/>
  <c r="M29" i="3"/>
  <c r="O29" i="3"/>
  <c r="Q29" i="3"/>
  <c r="A31" i="3"/>
  <c r="C31" i="3"/>
  <c r="E31" i="3"/>
  <c r="G31" i="3"/>
  <c r="I31" i="3"/>
  <c r="K31" i="3"/>
  <c r="M31" i="3"/>
  <c r="O31" i="3"/>
  <c r="Q31" i="3"/>
  <c r="O32" i="3"/>
  <c r="Q32" i="3"/>
  <c r="A33" i="3"/>
  <c r="C33" i="3"/>
  <c r="E33" i="3"/>
  <c r="G33" i="3"/>
  <c r="I33" i="3"/>
  <c r="K33" i="3"/>
  <c r="M33" i="3"/>
  <c r="O33" i="3"/>
  <c r="Q33" i="3"/>
  <c r="O34" i="3"/>
  <c r="Q34" i="3"/>
  <c r="A35" i="3"/>
  <c r="C35" i="3"/>
  <c r="E35" i="3"/>
  <c r="G35" i="3"/>
  <c r="I35" i="3"/>
  <c r="K35" i="3"/>
  <c r="M35" i="3"/>
  <c r="O35" i="3"/>
  <c r="Q35" i="3"/>
  <c r="O36" i="3"/>
  <c r="Q36" i="3"/>
  <c r="A37" i="3"/>
  <c r="C37" i="3"/>
  <c r="E37" i="3"/>
  <c r="G37" i="3"/>
  <c r="I37" i="3"/>
  <c r="K37" i="3"/>
  <c r="M37" i="3"/>
  <c r="O37" i="3"/>
  <c r="Q37" i="3"/>
  <c r="O38" i="3"/>
  <c r="Q38" i="3"/>
  <c r="A39" i="3"/>
  <c r="C39" i="3"/>
  <c r="E39" i="3"/>
  <c r="G39" i="3"/>
  <c r="I39" i="3"/>
  <c r="K39" i="3"/>
  <c r="M39" i="3"/>
  <c r="O39" i="3"/>
  <c r="Q39" i="3"/>
  <c r="C40" i="3"/>
  <c r="E40" i="3"/>
  <c r="G40" i="3"/>
  <c r="I40" i="3"/>
  <c r="K40" i="3"/>
  <c r="M40" i="3"/>
  <c r="O40" i="3"/>
  <c r="Q40" i="3"/>
  <c r="A41" i="3"/>
  <c r="C41" i="3"/>
  <c r="E41" i="3"/>
  <c r="G41" i="3"/>
  <c r="I41" i="3"/>
  <c r="K41" i="3"/>
  <c r="M41" i="3"/>
  <c r="O41" i="3"/>
  <c r="Q41" i="3"/>
  <c r="C42" i="3"/>
  <c r="E42" i="3"/>
  <c r="G42" i="3"/>
  <c r="I42" i="3"/>
  <c r="K42" i="3"/>
  <c r="M42" i="3"/>
  <c r="O42" i="3"/>
  <c r="Q42" i="3"/>
  <c r="A43" i="3"/>
  <c r="C43" i="3"/>
  <c r="E43" i="3"/>
  <c r="G43" i="3"/>
  <c r="I43" i="3"/>
  <c r="K43" i="3"/>
  <c r="M43" i="3"/>
  <c r="O43" i="3"/>
  <c r="Q43" i="3"/>
  <c r="C44" i="3"/>
  <c r="E44" i="3"/>
  <c r="G44" i="3"/>
  <c r="I44" i="3"/>
  <c r="K44" i="3"/>
  <c r="M44" i="3"/>
  <c r="O44" i="3"/>
  <c r="Q44" i="3"/>
  <c r="A45" i="3"/>
  <c r="C45" i="3"/>
  <c r="E45" i="3"/>
  <c r="G45" i="3"/>
  <c r="I45" i="3"/>
  <c r="K45" i="3"/>
  <c r="M45" i="3"/>
  <c r="O45" i="3"/>
  <c r="Q45" i="3"/>
  <c r="C46" i="3"/>
  <c r="E46" i="3"/>
  <c r="G46" i="3"/>
  <c r="I46" i="3"/>
  <c r="K46" i="3"/>
  <c r="M46" i="3"/>
  <c r="O46" i="3"/>
  <c r="Q46" i="3"/>
  <c r="A47" i="3"/>
  <c r="C47" i="3"/>
  <c r="E47" i="3"/>
  <c r="G47" i="3"/>
  <c r="I47" i="3"/>
  <c r="K47" i="3"/>
  <c r="M47" i="3"/>
  <c r="O47" i="3"/>
  <c r="Q47" i="3"/>
  <c r="C48" i="3"/>
  <c r="E48" i="3"/>
  <c r="G48" i="3"/>
  <c r="I48" i="3"/>
  <c r="K48" i="3"/>
  <c r="M48" i="3"/>
  <c r="O48" i="3"/>
  <c r="Q48" i="3"/>
  <c r="A49" i="3"/>
  <c r="C49" i="3"/>
  <c r="E49" i="3"/>
  <c r="G49" i="3"/>
  <c r="I49" i="3"/>
  <c r="K49" i="3"/>
  <c r="M49" i="3"/>
  <c r="O49" i="3"/>
  <c r="Q49" i="3"/>
  <c r="A51" i="3"/>
  <c r="C51" i="3"/>
  <c r="E51" i="3"/>
  <c r="G51" i="3"/>
  <c r="I51" i="3"/>
  <c r="K51" i="3"/>
  <c r="M51" i="3"/>
  <c r="O51" i="3"/>
  <c r="Q51" i="3"/>
  <c r="A53" i="3"/>
  <c r="C53" i="3"/>
  <c r="E53" i="3"/>
  <c r="G53" i="3"/>
  <c r="I53" i="3"/>
  <c r="K53" i="3"/>
  <c r="M53" i="3"/>
  <c r="O53" i="3"/>
  <c r="Q53" i="3"/>
  <c r="A55" i="3"/>
  <c r="C55" i="3"/>
  <c r="E55" i="3"/>
  <c r="G55" i="3"/>
  <c r="I55" i="3"/>
  <c r="K55" i="3"/>
  <c r="M55" i="3"/>
  <c r="O55" i="3"/>
  <c r="Q55" i="3"/>
  <c r="A57" i="3"/>
  <c r="C57" i="3"/>
  <c r="E57" i="3"/>
  <c r="G57" i="3"/>
  <c r="I57" i="3"/>
  <c r="K57" i="3"/>
  <c r="M57" i="3"/>
  <c r="O57" i="3"/>
  <c r="Q57" i="3"/>
  <c r="G59" i="3"/>
  <c r="U60" i="3"/>
  <c r="W60" i="3"/>
  <c r="Y60" i="3"/>
  <c r="AA60" i="3"/>
  <c r="AC60" i="3"/>
  <c r="AE60" i="3"/>
  <c r="AG60" i="3"/>
  <c r="AI60" i="3"/>
  <c r="Z61" i="3"/>
  <c r="G62" i="3"/>
  <c r="K62" i="3"/>
  <c r="O62" i="3"/>
  <c r="C66" i="3"/>
  <c r="E66" i="3"/>
  <c r="G66" i="3"/>
  <c r="I66" i="3"/>
  <c r="K66" i="3"/>
  <c r="M66" i="3"/>
  <c r="O66" i="3"/>
  <c r="Q66" i="3"/>
  <c r="C68" i="3"/>
  <c r="E68" i="3"/>
  <c r="G68" i="3"/>
  <c r="I68" i="3"/>
  <c r="K68" i="3"/>
  <c r="M68" i="3"/>
  <c r="O68" i="3"/>
  <c r="Q68" i="3"/>
  <c r="C70" i="3"/>
  <c r="E70" i="3"/>
  <c r="G70" i="3"/>
  <c r="I70" i="3"/>
  <c r="K70" i="3"/>
  <c r="M70" i="3"/>
  <c r="O70" i="3"/>
  <c r="Q70" i="3"/>
  <c r="C72" i="3"/>
  <c r="E72" i="3"/>
  <c r="G72" i="3"/>
  <c r="I72" i="3"/>
  <c r="K72" i="3"/>
  <c r="M72" i="3"/>
  <c r="O72" i="3"/>
  <c r="Q72" i="3"/>
  <c r="C74" i="3"/>
  <c r="E74" i="3"/>
  <c r="G74" i="3"/>
  <c r="I74" i="3"/>
  <c r="K74" i="3"/>
  <c r="M74" i="3"/>
  <c r="O74" i="3"/>
  <c r="Q74" i="3"/>
  <c r="C76" i="3"/>
  <c r="E76" i="3"/>
  <c r="G76" i="3"/>
  <c r="I76" i="3"/>
  <c r="K76" i="3"/>
  <c r="M76" i="3"/>
  <c r="O76" i="3"/>
  <c r="Q76" i="3"/>
  <c r="C78" i="3"/>
  <c r="E78" i="3"/>
  <c r="G78" i="3"/>
  <c r="I78" i="3"/>
  <c r="K78" i="3"/>
  <c r="M78" i="3"/>
  <c r="O78" i="3"/>
  <c r="Q78" i="3"/>
  <c r="C80" i="3"/>
  <c r="E80" i="3"/>
  <c r="G80" i="3"/>
  <c r="I80" i="3"/>
  <c r="K80" i="3"/>
  <c r="M80" i="3"/>
  <c r="O80" i="3"/>
  <c r="Q80" i="3"/>
  <c r="C82" i="3"/>
  <c r="E82" i="3"/>
  <c r="G82" i="3"/>
  <c r="I82" i="3"/>
  <c r="K82" i="3"/>
  <c r="M82" i="3"/>
  <c r="O82" i="3"/>
  <c r="Q82" i="3"/>
  <c r="C84" i="3"/>
  <c r="E84" i="3"/>
  <c r="G84" i="3"/>
  <c r="I84" i="3"/>
  <c r="K84" i="3"/>
  <c r="M84" i="3"/>
  <c r="M102" i="3" s="1"/>
  <c r="O84" i="3"/>
  <c r="Q84" i="3"/>
  <c r="C86" i="3"/>
  <c r="E86" i="3"/>
  <c r="G86" i="3"/>
  <c r="I86" i="3"/>
  <c r="K86" i="3"/>
  <c r="M86" i="3"/>
  <c r="O86" i="3"/>
  <c r="Q86" i="3"/>
  <c r="C88" i="3"/>
  <c r="E88" i="3"/>
  <c r="G88" i="3"/>
  <c r="I88" i="3"/>
  <c r="K88" i="3"/>
  <c r="M88" i="3"/>
  <c r="O88" i="3"/>
  <c r="Q88" i="3"/>
  <c r="C89" i="3"/>
  <c r="E89" i="3"/>
  <c r="G89" i="3"/>
  <c r="I89" i="3"/>
  <c r="C90" i="3"/>
  <c r="E90" i="3"/>
  <c r="G90" i="3"/>
  <c r="I90" i="3"/>
  <c r="K90" i="3"/>
  <c r="M90" i="3"/>
  <c r="O90" i="3"/>
  <c r="Q90" i="3"/>
  <c r="C91" i="3"/>
  <c r="C102" i="3" s="1"/>
  <c r="E91" i="3"/>
  <c r="E102" i="3" s="1"/>
  <c r="G91" i="3"/>
  <c r="G102" i="3" s="1"/>
  <c r="I91" i="3"/>
  <c r="I102" i="3" s="1"/>
  <c r="C92" i="3"/>
  <c r="E92" i="3"/>
  <c r="G92" i="3"/>
  <c r="I92" i="3"/>
  <c r="K92" i="3"/>
  <c r="M92" i="3"/>
  <c r="O92" i="3"/>
  <c r="Q92" i="3"/>
  <c r="C93" i="3"/>
  <c r="E93" i="3"/>
  <c r="G93" i="3"/>
  <c r="I93" i="3"/>
  <c r="C94" i="3"/>
  <c r="E94" i="3"/>
  <c r="G94" i="3"/>
  <c r="I94" i="3"/>
  <c r="K94" i="3"/>
  <c r="M94" i="3"/>
  <c r="O94" i="3"/>
  <c r="Q94" i="3"/>
  <c r="C95" i="3"/>
  <c r="E95" i="3"/>
  <c r="G95" i="3"/>
  <c r="I95" i="3"/>
  <c r="K95" i="3"/>
  <c r="M95" i="3"/>
  <c r="C96" i="3"/>
  <c r="E96" i="3"/>
  <c r="G96" i="3"/>
  <c r="I96" i="3"/>
  <c r="K96" i="3"/>
  <c r="K102" i="3" s="1"/>
  <c r="M96" i="3"/>
  <c r="O96" i="3"/>
  <c r="Q96" i="3"/>
  <c r="C97" i="3"/>
  <c r="E97" i="3"/>
  <c r="G97" i="3"/>
  <c r="I97" i="3"/>
  <c r="K97" i="3"/>
  <c r="M97" i="3"/>
  <c r="C98" i="3"/>
  <c r="E98" i="3"/>
  <c r="G98" i="3"/>
  <c r="I98" i="3"/>
  <c r="K98" i="3"/>
  <c r="M98" i="3"/>
  <c r="O98" i="3"/>
  <c r="Q98" i="3"/>
  <c r="Q102" i="3" s="1"/>
  <c r="C100" i="3"/>
  <c r="E100" i="3"/>
  <c r="G100" i="3"/>
  <c r="I100" i="3"/>
  <c r="K100" i="3"/>
  <c r="M100" i="3"/>
  <c r="O100" i="3"/>
  <c r="Q100" i="3"/>
  <c r="O102" i="3"/>
  <c r="T102" i="3"/>
  <c r="U102" i="3"/>
  <c r="W102" i="3"/>
  <c r="Y102" i="3"/>
  <c r="AA102" i="3"/>
  <c r="AC102" i="3"/>
  <c r="AE102" i="3"/>
  <c r="AG102" i="3"/>
  <c r="AI102" i="3"/>
  <c r="G3" i="2"/>
  <c r="K3" i="2"/>
  <c r="O3" i="2"/>
  <c r="A7" i="2"/>
  <c r="C7" i="2"/>
  <c r="E7" i="2"/>
  <c r="E61" i="2" s="1"/>
  <c r="W61" i="2" s="1"/>
  <c r="W63" i="2" s="1"/>
  <c r="G7" i="2"/>
  <c r="G61" i="2" s="1"/>
  <c r="Y61" i="2" s="1"/>
  <c r="I7" i="2"/>
  <c r="I61" i="2" s="1"/>
  <c r="K7" i="2"/>
  <c r="M7" i="2"/>
  <c r="O7" i="2"/>
  <c r="Q7" i="2"/>
  <c r="A9" i="2"/>
  <c r="C9" i="2"/>
  <c r="E9" i="2"/>
  <c r="G9" i="2"/>
  <c r="I9" i="2"/>
  <c r="K9" i="2"/>
  <c r="K61" i="2" s="1"/>
  <c r="AC61" i="2" s="1"/>
  <c r="AC63" i="2" s="1"/>
  <c r="M9" i="2"/>
  <c r="M61" i="2" s="1"/>
  <c r="AE61" i="2" s="1"/>
  <c r="AE63" i="2" s="1"/>
  <c r="O9" i="2"/>
  <c r="O61" i="2" s="1"/>
  <c r="AG61" i="2" s="1"/>
  <c r="AG63" i="2" s="1"/>
  <c r="Q9" i="2"/>
  <c r="Q61" i="2" s="1"/>
  <c r="A11" i="2"/>
  <c r="C11" i="2"/>
  <c r="E11" i="2"/>
  <c r="G11" i="2"/>
  <c r="I11" i="2"/>
  <c r="K11" i="2"/>
  <c r="M11" i="2"/>
  <c r="O11" i="2"/>
  <c r="Q11" i="2"/>
  <c r="A13" i="2"/>
  <c r="C13" i="2"/>
  <c r="E13" i="2"/>
  <c r="G13" i="2"/>
  <c r="I13" i="2"/>
  <c r="K13" i="2"/>
  <c r="M13" i="2"/>
  <c r="O13" i="2"/>
  <c r="Q13" i="2"/>
  <c r="A15" i="2"/>
  <c r="C15" i="2"/>
  <c r="E15" i="2"/>
  <c r="G15" i="2"/>
  <c r="I15" i="2"/>
  <c r="K15" i="2"/>
  <c r="M15" i="2"/>
  <c r="O15" i="2"/>
  <c r="Q15" i="2"/>
  <c r="A17" i="2"/>
  <c r="C17" i="2"/>
  <c r="E17" i="2"/>
  <c r="G17" i="2"/>
  <c r="I17" i="2"/>
  <c r="K17" i="2"/>
  <c r="M17" i="2"/>
  <c r="O17" i="2"/>
  <c r="Q17" i="2"/>
  <c r="A19" i="2"/>
  <c r="C19" i="2"/>
  <c r="E19" i="2"/>
  <c r="G19" i="2"/>
  <c r="I19" i="2"/>
  <c r="K19" i="2"/>
  <c r="M19" i="2"/>
  <c r="O19" i="2"/>
  <c r="Q19" i="2"/>
  <c r="A21" i="2"/>
  <c r="C21" i="2"/>
  <c r="E21" i="2"/>
  <c r="G21" i="2"/>
  <c r="I21" i="2"/>
  <c r="K21" i="2"/>
  <c r="M21" i="2"/>
  <c r="O21" i="2"/>
  <c r="Q21" i="2"/>
  <c r="A23" i="2"/>
  <c r="C23" i="2"/>
  <c r="E23" i="2"/>
  <c r="G23" i="2"/>
  <c r="I23" i="2"/>
  <c r="K23" i="2"/>
  <c r="M23" i="2"/>
  <c r="O23" i="2"/>
  <c r="Q23" i="2"/>
  <c r="A25" i="2"/>
  <c r="C25" i="2"/>
  <c r="E25" i="2"/>
  <c r="G25" i="2"/>
  <c r="I25" i="2"/>
  <c r="K25" i="2"/>
  <c r="M25" i="2"/>
  <c r="O25" i="2"/>
  <c r="Q25" i="2"/>
  <c r="A27" i="2"/>
  <c r="C27" i="2"/>
  <c r="E27" i="2"/>
  <c r="G27" i="2"/>
  <c r="I27" i="2"/>
  <c r="K27" i="2"/>
  <c r="M27" i="2"/>
  <c r="O27" i="2"/>
  <c r="Q27" i="2"/>
  <c r="A29" i="2"/>
  <c r="C29" i="2"/>
  <c r="E29" i="2"/>
  <c r="G29" i="2"/>
  <c r="I29" i="2"/>
  <c r="K29" i="2"/>
  <c r="M29" i="2"/>
  <c r="O29" i="2"/>
  <c r="Q29" i="2"/>
  <c r="A31" i="2"/>
  <c r="C31" i="2"/>
  <c r="E31" i="2"/>
  <c r="G31" i="2"/>
  <c r="I31" i="2"/>
  <c r="K31" i="2"/>
  <c r="M31" i="2"/>
  <c r="O31" i="2"/>
  <c r="Q31" i="2"/>
  <c r="A33" i="2"/>
  <c r="C33" i="2"/>
  <c r="E33" i="2"/>
  <c r="G33" i="2"/>
  <c r="I33" i="2"/>
  <c r="K33" i="2"/>
  <c r="M33" i="2"/>
  <c r="O33" i="2"/>
  <c r="Q33" i="2"/>
  <c r="O34" i="2"/>
  <c r="Q34" i="2"/>
  <c r="A35" i="2"/>
  <c r="C35" i="2"/>
  <c r="E35" i="2"/>
  <c r="G35" i="2"/>
  <c r="I35" i="2"/>
  <c r="K35" i="2"/>
  <c r="M35" i="2"/>
  <c r="O35" i="2"/>
  <c r="Q35" i="2"/>
  <c r="O36" i="2"/>
  <c r="Q36" i="2"/>
  <c r="A37" i="2"/>
  <c r="C37" i="2"/>
  <c r="E37" i="2"/>
  <c r="G37" i="2"/>
  <c r="I37" i="2"/>
  <c r="K37" i="2"/>
  <c r="M37" i="2"/>
  <c r="O37" i="2"/>
  <c r="Q37" i="2"/>
  <c r="O38" i="2"/>
  <c r="Q38" i="2"/>
  <c r="A39" i="2"/>
  <c r="C39" i="2"/>
  <c r="E39" i="2"/>
  <c r="G39" i="2"/>
  <c r="I39" i="2"/>
  <c r="K39" i="2"/>
  <c r="M39" i="2"/>
  <c r="O39" i="2"/>
  <c r="Q39" i="2"/>
  <c r="O40" i="2"/>
  <c r="Q40" i="2"/>
  <c r="A41" i="2"/>
  <c r="C41" i="2"/>
  <c r="E41" i="2"/>
  <c r="G41" i="2"/>
  <c r="I41" i="2"/>
  <c r="K41" i="2"/>
  <c r="M41" i="2"/>
  <c r="O41" i="2"/>
  <c r="Q41" i="2"/>
  <c r="C42" i="2"/>
  <c r="E42" i="2"/>
  <c r="G42" i="2"/>
  <c r="I42" i="2"/>
  <c r="K42" i="2"/>
  <c r="M42" i="2"/>
  <c r="O42" i="2"/>
  <c r="Q42" i="2"/>
  <c r="A43" i="2"/>
  <c r="C43" i="2"/>
  <c r="E43" i="2"/>
  <c r="G43" i="2"/>
  <c r="I43" i="2"/>
  <c r="K43" i="2"/>
  <c r="M43" i="2"/>
  <c r="O43" i="2"/>
  <c r="Q43" i="2"/>
  <c r="C44" i="2"/>
  <c r="E44" i="2"/>
  <c r="G44" i="2"/>
  <c r="I44" i="2"/>
  <c r="K44" i="2"/>
  <c r="M44" i="2"/>
  <c r="O44" i="2"/>
  <c r="Q44" i="2"/>
  <c r="A45" i="2"/>
  <c r="C45" i="2"/>
  <c r="E45" i="2"/>
  <c r="G45" i="2"/>
  <c r="I45" i="2"/>
  <c r="K45" i="2"/>
  <c r="M45" i="2"/>
  <c r="O45" i="2"/>
  <c r="Q45" i="2"/>
  <c r="C46" i="2"/>
  <c r="E46" i="2"/>
  <c r="G46" i="2"/>
  <c r="I46" i="2"/>
  <c r="K46" i="2"/>
  <c r="M46" i="2"/>
  <c r="O46" i="2"/>
  <c r="Q46" i="2"/>
  <c r="A47" i="2"/>
  <c r="C47" i="2"/>
  <c r="E47" i="2"/>
  <c r="G47" i="2"/>
  <c r="I47" i="2"/>
  <c r="K47" i="2"/>
  <c r="M47" i="2"/>
  <c r="O47" i="2"/>
  <c r="Q47" i="2"/>
  <c r="C48" i="2"/>
  <c r="E48" i="2"/>
  <c r="G48" i="2"/>
  <c r="I48" i="2"/>
  <c r="K48" i="2"/>
  <c r="M48" i="2"/>
  <c r="O48" i="2"/>
  <c r="Q48" i="2"/>
  <c r="A49" i="2"/>
  <c r="C49" i="2"/>
  <c r="E49" i="2"/>
  <c r="G49" i="2"/>
  <c r="I49" i="2"/>
  <c r="K49" i="2"/>
  <c r="M49" i="2"/>
  <c r="O49" i="2"/>
  <c r="Q49" i="2"/>
  <c r="C50" i="2"/>
  <c r="E50" i="2"/>
  <c r="G50" i="2"/>
  <c r="I50" i="2"/>
  <c r="K50" i="2"/>
  <c r="M50" i="2"/>
  <c r="O50" i="2"/>
  <c r="Q50" i="2"/>
  <c r="A51" i="2"/>
  <c r="C51" i="2"/>
  <c r="E51" i="2"/>
  <c r="G51" i="2"/>
  <c r="I51" i="2"/>
  <c r="K51" i="2"/>
  <c r="M51" i="2"/>
  <c r="O51" i="2"/>
  <c r="Q51" i="2"/>
  <c r="A53" i="2"/>
  <c r="C53" i="2"/>
  <c r="E53" i="2"/>
  <c r="G53" i="2"/>
  <c r="I53" i="2"/>
  <c r="K53" i="2"/>
  <c r="M53" i="2"/>
  <c r="O53" i="2"/>
  <c r="Q53" i="2"/>
  <c r="A55" i="2"/>
  <c r="C55" i="2"/>
  <c r="E55" i="2"/>
  <c r="G55" i="2"/>
  <c r="I55" i="2"/>
  <c r="K55" i="2"/>
  <c r="M55" i="2"/>
  <c r="O55" i="2"/>
  <c r="Q55" i="2"/>
  <c r="A57" i="2"/>
  <c r="C57" i="2"/>
  <c r="E57" i="2"/>
  <c r="G57" i="2"/>
  <c r="I57" i="2"/>
  <c r="K57" i="2"/>
  <c r="M57" i="2"/>
  <c r="O57" i="2"/>
  <c r="Q57" i="2"/>
  <c r="A59" i="2"/>
  <c r="C59" i="2"/>
  <c r="E59" i="2"/>
  <c r="G59" i="2"/>
  <c r="I59" i="2"/>
  <c r="K59" i="2"/>
  <c r="M59" i="2"/>
  <c r="O59" i="2"/>
  <c r="Q59" i="2"/>
  <c r="C61" i="2"/>
  <c r="U61" i="2" s="1"/>
  <c r="U63" i="2" s="1"/>
  <c r="U62" i="2"/>
  <c r="W62" i="2"/>
  <c r="Y62" i="2"/>
  <c r="AA62" i="2"/>
  <c r="AC62" i="2"/>
  <c r="AE62" i="2"/>
  <c r="AG62" i="2"/>
  <c r="AI62" i="2"/>
  <c r="Z63" i="2"/>
  <c r="G64" i="2"/>
  <c r="K64" i="2" s="1"/>
  <c r="O64" i="2" s="1"/>
  <c r="C68" i="2"/>
  <c r="E68" i="2"/>
  <c r="G68" i="2"/>
  <c r="I68" i="2"/>
  <c r="K68" i="2"/>
  <c r="M68" i="2"/>
  <c r="O68" i="2"/>
  <c r="O104" i="2" s="1"/>
  <c r="Q68" i="2"/>
  <c r="Q104" i="2" s="1"/>
  <c r="C70" i="2"/>
  <c r="E70" i="2"/>
  <c r="G70" i="2"/>
  <c r="I70" i="2"/>
  <c r="I104" i="2" s="1"/>
  <c r="K70" i="2"/>
  <c r="M70" i="2"/>
  <c r="O70" i="2"/>
  <c r="Q70" i="2"/>
  <c r="C72" i="2"/>
  <c r="E72" i="2"/>
  <c r="G72" i="2"/>
  <c r="I72" i="2"/>
  <c r="K72" i="2"/>
  <c r="M72" i="2"/>
  <c r="O72" i="2"/>
  <c r="Q72" i="2"/>
  <c r="C74" i="2"/>
  <c r="E74" i="2"/>
  <c r="G74" i="2"/>
  <c r="I74" i="2"/>
  <c r="K74" i="2"/>
  <c r="M74" i="2"/>
  <c r="O74" i="2"/>
  <c r="Q74" i="2"/>
  <c r="C76" i="2"/>
  <c r="E76" i="2"/>
  <c r="G76" i="2"/>
  <c r="I76" i="2"/>
  <c r="K76" i="2"/>
  <c r="M76" i="2"/>
  <c r="O76" i="2"/>
  <c r="Q76" i="2"/>
  <c r="C78" i="2"/>
  <c r="E78" i="2"/>
  <c r="G78" i="2"/>
  <c r="I78" i="2"/>
  <c r="K78" i="2"/>
  <c r="M78" i="2"/>
  <c r="O78" i="2"/>
  <c r="Q78" i="2"/>
  <c r="C80" i="2"/>
  <c r="E80" i="2"/>
  <c r="G80" i="2"/>
  <c r="I80" i="2"/>
  <c r="K80" i="2"/>
  <c r="M80" i="2"/>
  <c r="O80" i="2"/>
  <c r="Q80" i="2"/>
  <c r="C82" i="2"/>
  <c r="E82" i="2"/>
  <c r="G82" i="2"/>
  <c r="I82" i="2"/>
  <c r="K82" i="2"/>
  <c r="M82" i="2"/>
  <c r="O82" i="2"/>
  <c r="Q82" i="2"/>
  <c r="C84" i="2"/>
  <c r="E84" i="2"/>
  <c r="G84" i="2"/>
  <c r="I84" i="2"/>
  <c r="K84" i="2"/>
  <c r="M84" i="2"/>
  <c r="O84" i="2"/>
  <c r="Q84" i="2"/>
  <c r="C86" i="2"/>
  <c r="E86" i="2"/>
  <c r="G86" i="2"/>
  <c r="I86" i="2"/>
  <c r="K86" i="2"/>
  <c r="M86" i="2"/>
  <c r="O86" i="2"/>
  <c r="Q86" i="2"/>
  <c r="C88" i="2"/>
  <c r="E88" i="2"/>
  <c r="G88" i="2"/>
  <c r="I88" i="2"/>
  <c r="K88" i="2"/>
  <c r="M88" i="2"/>
  <c r="O88" i="2"/>
  <c r="Q88" i="2"/>
  <c r="C90" i="2"/>
  <c r="E90" i="2"/>
  <c r="E104" i="2" s="1"/>
  <c r="G90" i="2"/>
  <c r="I90" i="2"/>
  <c r="K90" i="2"/>
  <c r="M90" i="2"/>
  <c r="O90" i="2"/>
  <c r="Q90" i="2"/>
  <c r="C91" i="2"/>
  <c r="E91" i="2"/>
  <c r="G91" i="2"/>
  <c r="I91" i="2"/>
  <c r="C92" i="2"/>
  <c r="E92" i="2"/>
  <c r="G92" i="2"/>
  <c r="I92" i="2"/>
  <c r="K92" i="2"/>
  <c r="M92" i="2"/>
  <c r="O92" i="2"/>
  <c r="Q92" i="2"/>
  <c r="C93" i="2"/>
  <c r="C104" i="2" s="1"/>
  <c r="E93" i="2"/>
  <c r="G93" i="2"/>
  <c r="I93" i="2"/>
  <c r="C94" i="2"/>
  <c r="E94" i="2"/>
  <c r="G94" i="2"/>
  <c r="I94" i="2"/>
  <c r="K94" i="2"/>
  <c r="M94" i="2"/>
  <c r="O94" i="2"/>
  <c r="Q94" i="2"/>
  <c r="C95" i="2"/>
  <c r="E95" i="2"/>
  <c r="G95" i="2"/>
  <c r="I95" i="2"/>
  <c r="C96" i="2"/>
  <c r="E96" i="2"/>
  <c r="G96" i="2"/>
  <c r="I96" i="2"/>
  <c r="K96" i="2"/>
  <c r="M96" i="2"/>
  <c r="O96" i="2"/>
  <c r="Q96" i="2"/>
  <c r="C97" i="2"/>
  <c r="E97" i="2"/>
  <c r="G97" i="2"/>
  <c r="I97" i="2"/>
  <c r="K97" i="2"/>
  <c r="M97" i="2"/>
  <c r="C98" i="2"/>
  <c r="E98" i="2"/>
  <c r="G98" i="2"/>
  <c r="G104" i="2" s="1"/>
  <c r="I98" i="2"/>
  <c r="K98" i="2"/>
  <c r="M98" i="2"/>
  <c r="O98" i="2"/>
  <c r="Q98" i="2"/>
  <c r="C99" i="2"/>
  <c r="E99" i="2"/>
  <c r="G99" i="2"/>
  <c r="I99" i="2"/>
  <c r="K99" i="2"/>
  <c r="M99" i="2"/>
  <c r="C100" i="2"/>
  <c r="E100" i="2"/>
  <c r="G100" i="2"/>
  <c r="I100" i="2"/>
  <c r="K100" i="2"/>
  <c r="M100" i="2"/>
  <c r="O100" i="2"/>
  <c r="Q100" i="2"/>
  <c r="C102" i="2"/>
  <c r="E102" i="2"/>
  <c r="G102" i="2"/>
  <c r="I102" i="2"/>
  <c r="K102" i="2"/>
  <c r="M102" i="2"/>
  <c r="O102" i="2"/>
  <c r="Q102" i="2"/>
  <c r="K104" i="2"/>
  <c r="M104" i="2"/>
  <c r="T104" i="2"/>
  <c r="U104" i="2"/>
  <c r="W104" i="2"/>
  <c r="Y104" i="2"/>
  <c r="AA104" i="2"/>
  <c r="AC104" i="2"/>
  <c r="AE104" i="2"/>
  <c r="AG104" i="2"/>
  <c r="AI104" i="2"/>
  <c r="G3" i="1"/>
  <c r="K3" i="1"/>
  <c r="O3" i="1"/>
  <c r="A7" i="1"/>
  <c r="C7" i="1"/>
  <c r="C43" i="1" s="1"/>
  <c r="U43" i="1" s="1"/>
  <c r="U45" i="1" s="1"/>
  <c r="E7" i="1"/>
  <c r="G7" i="1"/>
  <c r="I7" i="1"/>
  <c r="K7" i="1"/>
  <c r="K43" i="1" s="1"/>
  <c r="AC43" i="1" s="1"/>
  <c r="AC45" i="1" s="1"/>
  <c r="M7" i="1"/>
  <c r="M43" i="1" s="1"/>
  <c r="AE43" i="1" s="1"/>
  <c r="AE45" i="1" s="1"/>
  <c r="O7" i="1"/>
  <c r="O43" i="1" s="1"/>
  <c r="AG43" i="1" s="1"/>
  <c r="AG45" i="1" s="1"/>
  <c r="Q7" i="1"/>
  <c r="Q43" i="1" s="1"/>
  <c r="AI43" i="1" s="1"/>
  <c r="AI45" i="1" s="1"/>
  <c r="A9" i="1"/>
  <c r="C9" i="1"/>
  <c r="E9" i="1"/>
  <c r="G9" i="1"/>
  <c r="I9" i="1"/>
  <c r="K9" i="1"/>
  <c r="M9" i="1"/>
  <c r="O9" i="1"/>
  <c r="Q9" i="1"/>
  <c r="A11" i="1"/>
  <c r="C11" i="1"/>
  <c r="E11" i="1"/>
  <c r="G11" i="1"/>
  <c r="I11" i="1"/>
  <c r="K11" i="1"/>
  <c r="M11" i="1"/>
  <c r="O11" i="1"/>
  <c r="Q11" i="1"/>
  <c r="A13" i="1"/>
  <c r="C13" i="1"/>
  <c r="E13" i="1"/>
  <c r="G13" i="1"/>
  <c r="I13" i="1"/>
  <c r="K13" i="1"/>
  <c r="M13" i="1"/>
  <c r="O13" i="1"/>
  <c r="Q13" i="1"/>
  <c r="A15" i="1"/>
  <c r="C15" i="1"/>
  <c r="E15" i="1"/>
  <c r="G15" i="1"/>
  <c r="I15" i="1"/>
  <c r="K15" i="1"/>
  <c r="M15" i="1"/>
  <c r="O15" i="1"/>
  <c r="Q15" i="1"/>
  <c r="A17" i="1"/>
  <c r="C17" i="1"/>
  <c r="E17" i="1"/>
  <c r="G17" i="1"/>
  <c r="I17" i="1"/>
  <c r="K17" i="1"/>
  <c r="M17" i="1"/>
  <c r="O17" i="1"/>
  <c r="Q17" i="1"/>
  <c r="A19" i="1"/>
  <c r="C19" i="1"/>
  <c r="E19" i="1"/>
  <c r="G19" i="1"/>
  <c r="I19" i="1"/>
  <c r="K19" i="1"/>
  <c r="M19" i="1"/>
  <c r="O19" i="1"/>
  <c r="Q19" i="1"/>
  <c r="A21" i="1"/>
  <c r="C21" i="1"/>
  <c r="E21" i="1"/>
  <c r="E43" i="1" s="1"/>
  <c r="W43" i="1" s="1"/>
  <c r="W45" i="1" s="1"/>
  <c r="G21" i="1"/>
  <c r="I21" i="1"/>
  <c r="K21" i="1"/>
  <c r="M21" i="1"/>
  <c r="O21" i="1"/>
  <c r="Q21" i="1"/>
  <c r="C23" i="1"/>
  <c r="E23" i="1"/>
  <c r="G23" i="1"/>
  <c r="I23" i="1"/>
  <c r="K23" i="1"/>
  <c r="M23" i="1"/>
  <c r="O23" i="1"/>
  <c r="Q23" i="1"/>
  <c r="T23" i="1"/>
  <c r="C25" i="1"/>
  <c r="E25" i="1"/>
  <c r="G25" i="1"/>
  <c r="I25" i="1"/>
  <c r="K25" i="1"/>
  <c r="M25" i="1"/>
  <c r="O25" i="1"/>
  <c r="Q25" i="1"/>
  <c r="T25" i="1"/>
  <c r="C27" i="1"/>
  <c r="E27" i="1"/>
  <c r="G27" i="1"/>
  <c r="I27" i="1"/>
  <c r="K27" i="1"/>
  <c r="M27" i="1"/>
  <c r="O27" i="1"/>
  <c r="Q27" i="1"/>
  <c r="T27" i="1"/>
  <c r="C29" i="1"/>
  <c r="E29" i="1"/>
  <c r="G29" i="1"/>
  <c r="I29" i="1"/>
  <c r="K29" i="1"/>
  <c r="M29" i="1"/>
  <c r="O29" i="1"/>
  <c r="Q29" i="1"/>
  <c r="T29" i="1"/>
  <c r="C31" i="1"/>
  <c r="E31" i="1"/>
  <c r="G31" i="1"/>
  <c r="I31" i="1"/>
  <c r="K31" i="1"/>
  <c r="M31" i="1"/>
  <c r="O31" i="1"/>
  <c r="Q31" i="1"/>
  <c r="T31" i="1"/>
  <c r="C33" i="1"/>
  <c r="E33" i="1"/>
  <c r="G33" i="1"/>
  <c r="I33" i="1"/>
  <c r="K33" i="1"/>
  <c r="M33" i="1"/>
  <c r="O33" i="1"/>
  <c r="Q33" i="1"/>
  <c r="T33" i="1"/>
  <c r="O34" i="1"/>
  <c r="Q34" i="1"/>
  <c r="T34" i="1"/>
  <c r="C35" i="1"/>
  <c r="E35" i="1"/>
  <c r="G35" i="1"/>
  <c r="I35" i="1"/>
  <c r="K35" i="1"/>
  <c r="M35" i="1"/>
  <c r="O35" i="1"/>
  <c r="Q35" i="1"/>
  <c r="T35" i="1"/>
  <c r="O36" i="1"/>
  <c r="Q36" i="1"/>
  <c r="T36" i="1"/>
  <c r="C37" i="1"/>
  <c r="E37" i="1"/>
  <c r="G37" i="1"/>
  <c r="I37" i="1"/>
  <c r="K37" i="1"/>
  <c r="M37" i="1"/>
  <c r="O37" i="1"/>
  <c r="Q37" i="1"/>
  <c r="T37" i="1"/>
  <c r="O38" i="1"/>
  <c r="Q38" i="1"/>
  <c r="T38" i="1"/>
  <c r="C39" i="1"/>
  <c r="E39" i="1"/>
  <c r="G39" i="1"/>
  <c r="I39" i="1"/>
  <c r="K39" i="1"/>
  <c r="M39" i="1"/>
  <c r="O39" i="1"/>
  <c r="Q39" i="1"/>
  <c r="T39" i="1"/>
  <c r="O40" i="1"/>
  <c r="Q40" i="1"/>
  <c r="T40" i="1"/>
  <c r="C41" i="1"/>
  <c r="E41" i="1"/>
  <c r="G41" i="1"/>
  <c r="I41" i="1"/>
  <c r="K41" i="1"/>
  <c r="M41" i="1"/>
  <c r="O41" i="1"/>
  <c r="Q41" i="1"/>
  <c r="T41" i="1"/>
  <c r="G43" i="1"/>
  <c r="Y43" i="1" s="1"/>
  <c r="I43" i="1"/>
  <c r="U44" i="1"/>
  <c r="W44" i="1"/>
  <c r="Y44" i="1"/>
  <c r="AA44" i="1"/>
  <c r="AC44" i="1"/>
  <c r="AE44" i="1"/>
  <c r="AG44" i="1"/>
  <c r="AI44" i="1"/>
  <c r="Z45" i="1"/>
  <c r="G46" i="1"/>
  <c r="K46" i="1"/>
  <c r="O46" i="1"/>
  <c r="C50" i="1"/>
  <c r="C86" i="1" s="1"/>
  <c r="E50" i="1"/>
  <c r="G50" i="1"/>
  <c r="I50" i="1"/>
  <c r="K50" i="1"/>
  <c r="M50" i="1"/>
  <c r="O50" i="1"/>
  <c r="Q50" i="1"/>
  <c r="T50" i="1"/>
  <c r="C52" i="1"/>
  <c r="E52" i="1"/>
  <c r="G52" i="1"/>
  <c r="I52" i="1"/>
  <c r="K52" i="1"/>
  <c r="M52" i="1"/>
  <c r="O52" i="1"/>
  <c r="Q52" i="1"/>
  <c r="T52" i="1"/>
  <c r="C54" i="1"/>
  <c r="E54" i="1"/>
  <c r="G54" i="1"/>
  <c r="I54" i="1"/>
  <c r="K54" i="1"/>
  <c r="M54" i="1"/>
  <c r="O54" i="1"/>
  <c r="Q54" i="1"/>
  <c r="T54" i="1"/>
  <c r="C56" i="1"/>
  <c r="E56" i="1"/>
  <c r="E86" i="1" s="1"/>
  <c r="G56" i="1"/>
  <c r="G86" i="1" s="1"/>
  <c r="I56" i="1"/>
  <c r="I86" i="1" s="1"/>
  <c r="K56" i="1"/>
  <c r="K86" i="1" s="1"/>
  <c r="M56" i="1"/>
  <c r="M86" i="1" s="1"/>
  <c r="O56" i="1"/>
  <c r="Q56" i="1"/>
  <c r="C58" i="1"/>
  <c r="E58" i="1"/>
  <c r="G58" i="1"/>
  <c r="I58" i="1"/>
  <c r="K58" i="1"/>
  <c r="M58" i="1"/>
  <c r="O58" i="1"/>
  <c r="Q58" i="1"/>
  <c r="T58" i="1"/>
  <c r="C60" i="1"/>
  <c r="E60" i="1"/>
  <c r="G60" i="1"/>
  <c r="I60" i="1"/>
  <c r="K60" i="1"/>
  <c r="M60" i="1"/>
  <c r="O60" i="1"/>
  <c r="Q60" i="1"/>
  <c r="T60" i="1"/>
  <c r="C62" i="1"/>
  <c r="E62" i="1"/>
  <c r="G62" i="1"/>
  <c r="I62" i="1"/>
  <c r="K62" i="1"/>
  <c r="M62" i="1"/>
  <c r="O62" i="1"/>
  <c r="Q62" i="1"/>
  <c r="T62" i="1"/>
  <c r="C64" i="1"/>
  <c r="E64" i="1"/>
  <c r="G64" i="1"/>
  <c r="I64" i="1"/>
  <c r="K64" i="1"/>
  <c r="M64" i="1"/>
  <c r="O64" i="1"/>
  <c r="Q64" i="1"/>
  <c r="T64" i="1"/>
  <c r="C66" i="1"/>
  <c r="E66" i="1"/>
  <c r="G66" i="1"/>
  <c r="I66" i="1"/>
  <c r="K66" i="1"/>
  <c r="M66" i="1"/>
  <c r="O66" i="1"/>
  <c r="Q66" i="1"/>
  <c r="T66" i="1"/>
  <c r="C68" i="1"/>
  <c r="E68" i="1"/>
  <c r="G68" i="1"/>
  <c r="I68" i="1"/>
  <c r="K68" i="1"/>
  <c r="M68" i="1"/>
  <c r="O68" i="1"/>
  <c r="Q68" i="1"/>
  <c r="T68" i="1"/>
  <c r="C70" i="1"/>
  <c r="E70" i="1"/>
  <c r="G70" i="1"/>
  <c r="I70" i="1"/>
  <c r="K70" i="1"/>
  <c r="M70" i="1"/>
  <c r="O70" i="1"/>
  <c r="Q70" i="1"/>
  <c r="T70" i="1"/>
  <c r="C72" i="1"/>
  <c r="E72" i="1"/>
  <c r="G72" i="1"/>
  <c r="I72" i="1"/>
  <c r="K72" i="1"/>
  <c r="M72" i="1"/>
  <c r="O72" i="1"/>
  <c r="Q72" i="1"/>
  <c r="T72" i="1"/>
  <c r="C73" i="1"/>
  <c r="E73" i="1"/>
  <c r="G73" i="1"/>
  <c r="I73" i="1"/>
  <c r="C74" i="1"/>
  <c r="E74" i="1"/>
  <c r="G74" i="1"/>
  <c r="I74" i="1"/>
  <c r="K74" i="1"/>
  <c r="M74" i="1"/>
  <c r="O74" i="1"/>
  <c r="Q74" i="1"/>
  <c r="T74" i="1"/>
  <c r="C75" i="1"/>
  <c r="E75" i="1"/>
  <c r="G75" i="1"/>
  <c r="I75" i="1"/>
  <c r="C76" i="1"/>
  <c r="E76" i="1"/>
  <c r="G76" i="1"/>
  <c r="I76" i="1"/>
  <c r="K76" i="1"/>
  <c r="M76" i="1"/>
  <c r="O76" i="1"/>
  <c r="Q76" i="1"/>
  <c r="T76" i="1"/>
  <c r="C77" i="1"/>
  <c r="E77" i="1"/>
  <c r="G77" i="1"/>
  <c r="I77" i="1"/>
  <c r="C78" i="1"/>
  <c r="E78" i="1"/>
  <c r="G78" i="1"/>
  <c r="I78" i="1"/>
  <c r="K78" i="1"/>
  <c r="M78" i="1"/>
  <c r="O78" i="1"/>
  <c r="O86" i="1" s="1"/>
  <c r="Q78" i="1"/>
  <c r="T78" i="1"/>
  <c r="C79" i="1"/>
  <c r="E79" i="1"/>
  <c r="G79" i="1"/>
  <c r="I79" i="1"/>
  <c r="K79" i="1"/>
  <c r="M79" i="1"/>
  <c r="A80" i="1"/>
  <c r="C80" i="1"/>
  <c r="E80" i="1"/>
  <c r="G80" i="1"/>
  <c r="I80" i="1"/>
  <c r="K80" i="1"/>
  <c r="M80" i="1"/>
  <c r="O80" i="1"/>
  <c r="Q80" i="1"/>
  <c r="C81" i="1"/>
  <c r="E81" i="1"/>
  <c r="G81" i="1"/>
  <c r="I81" i="1"/>
  <c r="K81" i="1"/>
  <c r="M81" i="1"/>
  <c r="A82" i="1"/>
  <c r="C82" i="1"/>
  <c r="E82" i="1"/>
  <c r="G82" i="1"/>
  <c r="I82" i="1"/>
  <c r="K82" i="1"/>
  <c r="M82" i="1"/>
  <c r="O82" i="1"/>
  <c r="Q82" i="1"/>
  <c r="A84" i="1"/>
  <c r="C84" i="1"/>
  <c r="E84" i="1"/>
  <c r="G84" i="1"/>
  <c r="I84" i="1"/>
  <c r="K84" i="1"/>
  <c r="M84" i="1"/>
  <c r="O84" i="1"/>
  <c r="Q84" i="1"/>
  <c r="Q86" i="1"/>
  <c r="T86" i="1"/>
  <c r="U86" i="1"/>
  <c r="W86" i="1"/>
  <c r="Y86" i="1"/>
  <c r="AA86" i="1"/>
  <c r="AC86" i="1"/>
  <c r="AE86" i="1"/>
  <c r="AG86" i="1"/>
  <c r="AI86" i="1"/>
  <c r="Y59" i="3" l="1"/>
  <c r="AC57" i="4"/>
  <c r="AC59" i="4" s="1"/>
  <c r="AA59" i="3"/>
  <c r="AA61" i="3" s="1"/>
  <c r="AA61" i="2"/>
  <c r="AA63" i="2" s="1"/>
  <c r="AA57" i="4"/>
  <c r="AA59" i="4" s="1"/>
  <c r="AA43" i="1"/>
  <c r="AA45" i="1" s="1"/>
  <c r="AI61" i="2"/>
  <c r="AI63" i="2" s="1"/>
</calcChain>
</file>

<file path=xl/sharedStrings.xml><?xml version="1.0" encoding="utf-8"?>
<sst xmlns="http://schemas.openxmlformats.org/spreadsheetml/2006/main" count="341" uniqueCount="62">
  <si>
    <t>Total</t>
  </si>
  <si>
    <t>Apartments by Marriott Bonvoy</t>
  </si>
  <si>
    <t>Four Points</t>
  </si>
  <si>
    <t>Renaissance</t>
  </si>
  <si>
    <t>Residence Inn</t>
  </si>
  <si>
    <t>Le Meridien</t>
  </si>
  <si>
    <t>Fairfield by Marriott</t>
  </si>
  <si>
    <t>Design Hotels</t>
  </si>
  <si>
    <t>Delta Hotels by Marriott</t>
  </si>
  <si>
    <t>Westin</t>
  </si>
  <si>
    <t>Tribute Portfolio</t>
  </si>
  <si>
    <t>TownePlace Suites</t>
  </si>
  <si>
    <t>Sheraton</t>
  </si>
  <si>
    <t>Moxy</t>
  </si>
  <si>
    <t>Marriott Hotels</t>
  </si>
  <si>
    <t>Courtyard</t>
  </si>
  <si>
    <t>Autograph Collection</t>
  </si>
  <si>
    <t>Aloft Hotels</t>
  </si>
  <si>
    <t>AC Hotels</t>
  </si>
  <si>
    <t>Rooms</t>
  </si>
  <si>
    <t>Units</t>
  </si>
  <si>
    <t>Brand</t>
  </si>
  <si>
    <t xml:space="preserve">4th Quarter </t>
  </si>
  <si>
    <t xml:space="preserve">3rd Quarter </t>
  </si>
  <si>
    <t xml:space="preserve">2nd Quarter </t>
  </si>
  <si>
    <t>1st Quarter</t>
  </si>
  <si>
    <t>4th Quarter YTD</t>
  </si>
  <si>
    <t>3rd Quarter YTD</t>
  </si>
  <si>
    <t>2nd Quarter YTD</t>
  </si>
  <si>
    <t>Variance</t>
  </si>
  <si>
    <t xml:space="preserve">Conversions per IRR </t>
  </si>
  <si>
    <t>Quarterly Activity</t>
  </si>
  <si>
    <t>CHECK</t>
  </si>
  <si>
    <t>St. Regis</t>
  </si>
  <si>
    <t>Ritz-Carlton</t>
  </si>
  <si>
    <t>SpringHill Suites</t>
  </si>
  <si>
    <t>Luxury Collection</t>
  </si>
  <si>
    <t>JW Hotels</t>
  </si>
  <si>
    <t>VIII.     CONVERSION OF HOTELS TO MARRIOTT INTERNATIONAL BRANDS</t>
  </si>
  <si>
    <t>W Hotels</t>
  </si>
  <si>
    <t>City Express</t>
  </si>
  <si>
    <t>Sonder by Marriott Bonvoy</t>
  </si>
  <si>
    <t>Ritz Carlton</t>
  </si>
  <si>
    <t>Marriott Executive Apartments</t>
  </si>
  <si>
    <t>Springhill Suites</t>
  </si>
  <si>
    <t>Protea Hotels</t>
  </si>
  <si>
    <t>Four Points Flex by Sheraton</t>
  </si>
  <si>
    <t>MGM Collection by Marriott Bonvoy</t>
  </si>
  <si>
    <t>The Luxury Collection</t>
  </si>
  <si>
    <t>JW Marriott</t>
  </si>
  <si>
    <t>Series by Marriott Bonvoy</t>
  </si>
  <si>
    <t>SpringHill Suites by Marriott</t>
  </si>
  <si>
    <t>Moxy Hotels</t>
  </si>
  <si>
    <t>EDITION</t>
  </si>
  <si>
    <t>City Express by Marriott</t>
  </si>
  <si>
    <t>Outdoor Collection by Marriott Bonvoy</t>
  </si>
  <si>
    <t>TownPlace Suites by Marriott</t>
  </si>
  <si>
    <t>Four Points by Sheraton</t>
  </si>
  <si>
    <t>Element Hotels</t>
  </si>
  <si>
    <t>Courtyard by Marriott</t>
  </si>
  <si>
    <t>AC Hotels by Marriott</t>
  </si>
  <si>
    <t>Residence Inn by Marriott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</si>
</sst>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1"/>
      <color theme="0"/>
      <name val="Times New Roman"/>
      <family val="1"/>
    </font>
    <font>
      <u/>
      <sz val="14"/>
      <name val="Arial"/>
      <family val="2"/>
    </font>
    <font>
      <b/>
      <sz val="16"/>
      <name val="Arial"/>
      <family val="2"/>
    </font>
    <font>
      <sz val="11"/>
      <color rgb="FFC00000"/>
      <name val="Times New Roman"/>
      <family val="1"/>
    </font>
    <font>
      <b/>
      <sz val="11"/>
      <name val="Times New Roman"/>
      <family val="1"/>
    </font>
    <font>
      <b/>
      <sz val="20"/>
      <name val="Arial"/>
      <family val="2"/>
    </font>
    <font>
      <sz val="10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6">
    <xf numFmtId="0" fontId="0" fillId="0" borderId="0" xfId="0"/>
    <xf numFmtId="0" fontId="2" fillId="0" borderId="0" xfId="0" applyFont="1"/>
    <xf numFmtId="164" fontId="2" fillId="0" borderId="1" xfId="1" applyNumberFormat="1" applyFont="1" applyBorder="1" applyProtection="1"/>
    <xf numFmtId="164" fontId="2" fillId="0" borderId="0" xfId="1" applyNumberFormat="1" applyFont="1" applyProtection="1"/>
    <xf numFmtId="0" fontId="3" fillId="0" borderId="0" xfId="0" applyFont="1"/>
    <xf numFmtId="0" fontId="4" fillId="0" borderId="0" xfId="0" applyFont="1" applyAlignment="1">
      <alignment horizontal="left" indent="2"/>
    </xf>
    <xf numFmtId="0" fontId="1" fillId="0" borderId="0" xfId="0" applyFont="1"/>
    <xf numFmtId="0" fontId="5" fillId="0" borderId="0" xfId="0" applyFont="1"/>
    <xf numFmtId="164" fontId="2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37" fontId="4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Continuous"/>
    </xf>
    <xf numFmtId="164" fontId="0" fillId="0" borderId="0" xfId="0" applyNumberFormat="1"/>
    <xf numFmtId="0" fontId="8" fillId="0" borderId="0" xfId="0" applyFont="1"/>
    <xf numFmtId="164" fontId="0" fillId="0" borderId="0" xfId="1" applyNumberFormat="1" applyFont="1"/>
    <xf numFmtId="164" fontId="4" fillId="0" borderId="0" xfId="1" applyNumberFormat="1" applyFont="1"/>
    <xf numFmtId="0" fontId="9" fillId="0" borderId="0" xfId="0" applyFont="1"/>
    <xf numFmtId="164" fontId="2" fillId="0" borderId="0" xfId="1" applyNumberFormat="1" applyFont="1" applyBorder="1" applyProtection="1"/>
    <xf numFmtId="164" fontId="3" fillId="0" borderId="0" xfId="1" applyNumberFormat="1" applyFont="1" applyBorder="1" applyProtection="1"/>
    <xf numFmtId="164" fontId="3" fillId="0" borderId="0" xfId="1" applyNumberFormat="1" applyFont="1" applyProtection="1"/>
    <xf numFmtId="0" fontId="10" fillId="0" borderId="0" xfId="0" applyFont="1" applyAlignment="1">
      <alignment horizontal="left"/>
    </xf>
    <xf numFmtId="164" fontId="2" fillId="0" borderId="0" xfId="1" applyNumberFormat="1" applyFont="1"/>
    <xf numFmtId="0" fontId="12" fillId="0" borderId="0" xfId="2" applyFont="1" applyAlignment="1">
      <alignment horizontal="left" vertical="center"/>
    </xf>
    <xf numFmtId="164" fontId="3" fillId="0" borderId="1" xfId="1" applyNumberFormat="1" applyFont="1" applyBorder="1" applyProtection="1"/>
  </cellXfs>
  <cellStyles count="3">
    <cellStyle name="Comma" xfId="1" builtinId="3"/>
    <cellStyle name="Normal" xfId="0" builtinId="0"/>
    <cellStyle name="Normal 4 2" xfId="2" xr:uid="{3B5BC13A-25E1-4D1C-A355-22DA9269F9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15%20Report%20Format/IRR/Q1/Q1_15%20IR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06%20Report%20Format/IRR/Q4/Supporting%20Files/Open_Close_Q4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lsheet\2001%20Fiscal%20Year\0009\Closing\StmtOpResultsP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Units Input"/>
      <sheetName val="Rooms Input"/>
      <sheetName val="Lodging Products - Props"/>
      <sheetName val="Lodging Products - Rooms"/>
      <sheetName val="Rolling Activity"/>
      <sheetName val="YTD Conversions &amp; Gross Opening"/>
      <sheetName val="Worldwide by Owner"/>
      <sheetName val="NALO by Owner"/>
      <sheetName val="INTL by Owner"/>
      <sheetName val="Canadian Reconciliation"/>
      <sheetName val="MHR"/>
      <sheetName val="MEA"/>
      <sheetName val="RHR"/>
      <sheetName val="AUTO"/>
      <sheetName val="GAYLORD"/>
      <sheetName val="PROTEA"/>
      <sheetName val="DELTA"/>
      <sheetName val="RITZ-CARLTON"/>
      <sheetName val="BULGARI"/>
      <sheetName val="EDITION"/>
      <sheetName val="CY"/>
      <sheetName val="RI"/>
      <sheetName val="TPS"/>
      <sheetName val="FFIS"/>
      <sheetName val="SHS"/>
      <sheetName val="ACBM"/>
      <sheetName val="MOXY"/>
      <sheetName val="MVW"/>
    </sheetNames>
    <sheetDataSet>
      <sheetData sheetId="0">
        <row r="2">
          <cell r="C2">
            <v>2015</v>
          </cell>
        </row>
        <row r="4">
          <cell r="C4" t="str">
            <v>1st Qtr</v>
          </cell>
        </row>
        <row r="5">
          <cell r="C5" t="str">
            <v>4th Qtr</v>
          </cell>
        </row>
        <row r="6">
          <cell r="C6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F7">
            <v>2</v>
          </cell>
        </row>
      </sheetData>
      <sheetData sheetId="9">
        <row r="7">
          <cell r="F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Q4"/>
      <sheetName val="Tm"/>
      <sheetName val="Brand"/>
    </sheetNames>
    <sheetDataSet>
      <sheetData sheetId="0">
        <row r="4">
          <cell r="A4" t="str">
            <v>Opened</v>
          </cell>
          <cell r="C4" t="str">
            <v>Franchised</v>
          </cell>
        </row>
        <row r="5">
          <cell r="A5" t="str">
            <v>Closed</v>
          </cell>
          <cell r="C5" t="str">
            <v>Managed</v>
          </cell>
        </row>
        <row r="6">
          <cell r="A6" t="str">
            <v>Transfer To</v>
          </cell>
          <cell r="C6" t="str">
            <v>Owned</v>
          </cell>
        </row>
        <row r="7">
          <cell r="A7" t="str">
            <v>Transfer Fr</v>
          </cell>
          <cell r="C7" t="str">
            <v xml:space="preserve">Leased </v>
          </cell>
        </row>
        <row r="8">
          <cell r="A8" t="str">
            <v>Misc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le "/>
      <sheetName val="Results"/>
      <sheetName val="Stats"/>
      <sheetName val="MHRS Q3"/>
      <sheetName val="RITZ Q3"/>
      <sheetName val="REN Q3"/>
      <sheetName val="Int'l MHRS Q3"/>
      <sheetName val="Int'l CY &amp; Ren Q3"/>
      <sheetName val="CY Q3"/>
      <sheetName val="FFI Q3"/>
      <sheetName val="SHS Q3"/>
      <sheetName val="RI Q3"/>
      <sheetName val="TPS Q3"/>
      <sheetName val="CL &amp; Other Q3"/>
      <sheetName val="MVCI Q3"/>
      <sheetName val="SLS Q3"/>
      <sheetName val="MDS Q3"/>
      <sheetName val="Int Exp &amp; Inc"/>
      <sheetName val="CorpExp Q3"/>
      <sheetName val="YTD Results"/>
      <sheetName val="YTD Stats"/>
      <sheetName val="MHRS YTD"/>
      <sheetName val="RITZ YTD"/>
      <sheetName val="REN YTD"/>
      <sheetName val="Int'l MHRS YTD"/>
      <sheetName val="Int'l CY &amp; Ren YTD"/>
      <sheetName val="CY YTD"/>
      <sheetName val="FFI YTD"/>
      <sheetName val="SHS YTD"/>
      <sheetName val="RI YTD"/>
      <sheetName val="TPS YTD"/>
      <sheetName val="CL &amp; Other Q3 YTD"/>
      <sheetName val="MVCI YTD"/>
      <sheetName val="SLS YTD"/>
      <sheetName val="MDS YTD"/>
      <sheetName val="Int Exp YTD"/>
      <sheetName val="CorpExp YTD"/>
      <sheetName val="MHRS Q2"/>
      <sheetName val="Ren Q2"/>
      <sheetName val="CY Q2"/>
      <sheetName val="RI Q2"/>
      <sheetName val="TPS Q2"/>
      <sheetName val="FFI Q2"/>
      <sheetName val="SHS Q2"/>
      <sheetName val="Int'l MHRS Q2"/>
      <sheetName val="Int'l CY &amp; Ren Q2"/>
      <sheetName val="Ritz Q2 "/>
      <sheetName val="MVCI Q2"/>
      <sheetName val="CL &amp; Other Q2"/>
      <sheetName val="MDS Q2"/>
      <sheetName val="SLS Q2"/>
      <sheetName val="Int Exp &amp; Inc "/>
      <sheetName val="CorpExp Q2"/>
      <sheetName val="CL &amp; Other Q2YTD"/>
      <sheetName val="Int Exp &amp; Inc YTD"/>
    </sheetNames>
    <sheetDataSet>
      <sheetData sheetId="0">
        <row r="1">
          <cell r="J1" t="str">
            <v>THIRD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B0CFB-5097-4598-AD47-83281E717239}">
  <sheetPr>
    <tabColor theme="0" tint="-0.249977111117893"/>
    <pageSetUpPr fitToPage="1"/>
  </sheetPr>
  <dimension ref="A1:AI86"/>
  <sheetViews>
    <sheetView tabSelected="1" view="pageBreakPreview" zoomScale="60" zoomScaleNormal="100" workbookViewId="0">
      <selection sqref="A1:Q1"/>
    </sheetView>
  </sheetViews>
  <sheetFormatPr defaultRowHeight="13.8" x14ac:dyDescent="0.25"/>
  <cols>
    <col min="1" max="1" width="39" bestFit="1" customWidth="1"/>
    <col min="2" max="2" width="2.6640625" customWidth="1"/>
    <col min="3" max="3" width="12.6640625" customWidth="1"/>
    <col min="4" max="4" width="2.6640625" customWidth="1"/>
    <col min="5" max="5" width="12.6640625" customWidth="1"/>
    <col min="6" max="6" width="4.6640625" customWidth="1"/>
    <col min="7" max="7" width="12.6640625" customWidth="1"/>
    <col min="8" max="8" width="2.6640625" customWidth="1"/>
    <col min="9" max="9" width="12.6640625" customWidth="1"/>
    <col min="10" max="10" width="4.6640625" customWidth="1"/>
    <col min="11" max="11" width="12.6640625" customWidth="1"/>
    <col min="12" max="12" width="2.6640625" customWidth="1"/>
    <col min="13" max="13" width="12.6640625" customWidth="1"/>
    <col min="14" max="14" width="4.6640625" customWidth="1"/>
    <col min="15" max="15" width="12.6640625" customWidth="1"/>
    <col min="16" max="16" width="2.6640625" customWidth="1"/>
    <col min="17" max="17" width="12.6640625" customWidth="1"/>
    <col min="19" max="19" width="26.5546875" bestFit="1" customWidth="1"/>
    <col min="20" max="20" width="32.6640625" bestFit="1" customWidth="1"/>
    <col min="21" max="21" width="11" customWidth="1"/>
    <col min="23" max="23" width="11" customWidth="1"/>
    <col min="25" max="25" width="11" customWidth="1"/>
    <col min="27" max="27" width="11" customWidth="1"/>
    <col min="29" max="29" width="11" customWidth="1"/>
    <col min="31" max="31" width="11" customWidth="1"/>
    <col min="33" max="33" width="11" customWidth="1"/>
    <col min="35" max="35" width="11" customWidth="1"/>
  </cols>
  <sheetData>
    <row r="1" spans="1:35" ht="24.6" x14ac:dyDescent="0.4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7.39999999999999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1" x14ac:dyDescent="0.4">
      <c r="A3" s="1"/>
      <c r="B3" s="1"/>
      <c r="C3" s="13">
        <v>2022</v>
      </c>
      <c r="D3" s="13"/>
      <c r="E3" s="13"/>
      <c r="F3" s="1"/>
      <c r="G3" s="13">
        <f>C3</f>
        <v>2022</v>
      </c>
      <c r="H3" s="13"/>
      <c r="I3" s="13"/>
      <c r="J3" s="1"/>
      <c r="K3" s="13">
        <f>G3</f>
        <v>2022</v>
      </c>
      <c r="L3" s="13"/>
      <c r="M3" s="13"/>
      <c r="N3" s="1"/>
      <c r="O3" s="13">
        <f>K3</f>
        <v>2022</v>
      </c>
      <c r="P3" s="13"/>
      <c r="Q3" s="1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7.399999999999999" x14ac:dyDescent="0.3">
      <c r="A4" s="1"/>
      <c r="B4" s="1"/>
      <c r="C4" s="12" t="s">
        <v>25</v>
      </c>
      <c r="D4" s="12"/>
      <c r="E4" s="12"/>
      <c r="F4" s="1"/>
      <c r="G4" s="12" t="s">
        <v>28</v>
      </c>
      <c r="H4" s="12"/>
      <c r="I4" s="12"/>
      <c r="J4" s="1"/>
      <c r="K4" s="12" t="s">
        <v>27</v>
      </c>
      <c r="L4" s="12"/>
      <c r="M4" s="12"/>
      <c r="N4" s="1"/>
      <c r="O4" s="12" t="s">
        <v>26</v>
      </c>
      <c r="P4" s="12"/>
      <c r="Q4" s="12"/>
      <c r="R4" s="1"/>
      <c r="S4" s="1"/>
      <c r="T4" s="1"/>
      <c r="U4" s="12" t="s">
        <v>25</v>
      </c>
      <c r="V4" s="12"/>
      <c r="W4" s="12"/>
      <c r="X4" s="1"/>
      <c r="Y4" s="12" t="s">
        <v>24</v>
      </c>
      <c r="Z4" s="12"/>
      <c r="AA4" s="12"/>
      <c r="AB4" s="1"/>
      <c r="AC4" s="12" t="s">
        <v>23</v>
      </c>
      <c r="AD4" s="12"/>
      <c r="AE4" s="12"/>
      <c r="AF4" s="1"/>
      <c r="AG4" s="12" t="s">
        <v>22</v>
      </c>
      <c r="AH4" s="12"/>
      <c r="AI4" s="12"/>
    </row>
    <row r="5" spans="1:35" ht="17.399999999999999" x14ac:dyDescent="0.3">
      <c r="A5" s="1"/>
      <c r="B5" s="1"/>
      <c r="C5" s="9" t="s">
        <v>20</v>
      </c>
      <c r="D5" s="10"/>
      <c r="E5" s="9" t="s">
        <v>19</v>
      </c>
      <c r="F5" s="1"/>
      <c r="G5" s="9" t="s">
        <v>20</v>
      </c>
      <c r="H5" s="10"/>
      <c r="I5" s="9" t="s">
        <v>19</v>
      </c>
      <c r="J5" s="1"/>
      <c r="K5" s="9" t="s">
        <v>20</v>
      </c>
      <c r="L5" s="10"/>
      <c r="M5" s="9" t="s">
        <v>19</v>
      </c>
      <c r="N5" s="1"/>
      <c r="O5" s="9" t="s">
        <v>20</v>
      </c>
      <c r="P5" s="10"/>
      <c r="Q5" s="9" t="s">
        <v>19</v>
      </c>
      <c r="R5" s="1"/>
      <c r="S5" s="1"/>
      <c r="T5" s="11" t="s">
        <v>21</v>
      </c>
      <c r="U5" s="9" t="s">
        <v>20</v>
      </c>
      <c r="V5" s="10"/>
      <c r="W5" s="9" t="s">
        <v>19</v>
      </c>
      <c r="X5" s="1"/>
      <c r="Y5" s="9" t="s">
        <v>20</v>
      </c>
      <c r="Z5" s="10"/>
      <c r="AA5" s="9" t="s">
        <v>19</v>
      </c>
      <c r="AB5" s="1"/>
      <c r="AC5" s="9" t="s">
        <v>20</v>
      </c>
      <c r="AD5" s="10"/>
      <c r="AE5" s="9" t="s">
        <v>19</v>
      </c>
      <c r="AF5" s="1"/>
      <c r="AG5" s="9" t="s">
        <v>20</v>
      </c>
      <c r="AH5" s="10"/>
      <c r="AI5" s="9" t="s">
        <v>19</v>
      </c>
    </row>
    <row r="6" spans="1:35" ht="17.39999999999999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7.399999999999999" x14ac:dyDescent="0.3">
      <c r="A7" s="1" t="str">
        <f>T7</f>
        <v>AC Hotels</v>
      </c>
      <c r="B7" s="1"/>
      <c r="C7" s="3">
        <f>IF(U7=0,"",U7)</f>
        <v>1</v>
      </c>
      <c r="D7" s="3"/>
      <c r="E7" s="3">
        <f>IF(W7=0,"",W7)</f>
        <v>274</v>
      </c>
      <c r="F7" s="1"/>
      <c r="G7" s="3">
        <f>IF(Y7+U7=0,"",Y7+U7)</f>
        <v>1</v>
      </c>
      <c r="H7" s="3"/>
      <c r="I7" s="3">
        <f>IF(AA7+W7=0,"",AA7+W7)</f>
        <v>274</v>
      </c>
      <c r="J7" s="4"/>
      <c r="K7" s="3">
        <f>IF(AC7+Y7+U7=0,"",AC7+Y7+U7)</f>
        <v>3</v>
      </c>
      <c r="L7" s="3"/>
      <c r="M7" s="3">
        <f>IF(AE7+AA7+W7=0,"",AE7+AA7+W7)</f>
        <v>625</v>
      </c>
      <c r="N7" s="1"/>
      <c r="O7" s="3">
        <f>IF(AG7+AC7+Y7+U7=0,"",AG7+AC7+Y7+U7)</f>
        <v>4</v>
      </c>
      <c r="P7" s="3"/>
      <c r="Q7" s="3">
        <f>IF(AI7+AE7+W7+AA7=0,"",AI7+AE7+AA7+W7)</f>
        <v>760</v>
      </c>
      <c r="R7" s="1"/>
      <c r="S7" s="1"/>
      <c r="T7" s="1" t="s">
        <v>18</v>
      </c>
      <c r="U7" s="1">
        <v>1</v>
      </c>
      <c r="V7" s="1"/>
      <c r="W7" s="1">
        <v>274</v>
      </c>
      <c r="X7" s="1"/>
      <c r="Y7" s="1"/>
      <c r="Z7" s="1"/>
      <c r="AA7" s="1"/>
      <c r="AB7" s="1"/>
      <c r="AC7" s="1">
        <v>2</v>
      </c>
      <c r="AD7" s="1"/>
      <c r="AE7" s="1">
        <v>351</v>
      </c>
      <c r="AF7" s="1"/>
      <c r="AG7" s="1">
        <v>1</v>
      </c>
      <c r="AH7" s="1"/>
      <c r="AI7" s="1">
        <v>135</v>
      </c>
    </row>
    <row r="8" spans="1:35" ht="17.399999999999999" x14ac:dyDescent="0.3">
      <c r="A8" s="1"/>
      <c r="B8" s="1"/>
      <c r="C8" s="3"/>
      <c r="D8" s="3"/>
      <c r="E8" s="3"/>
      <c r="F8" s="1"/>
      <c r="G8" s="3"/>
      <c r="H8" s="3"/>
      <c r="I8" s="3"/>
      <c r="J8" s="4"/>
      <c r="K8" s="3"/>
      <c r="L8" s="3"/>
      <c r="M8" s="3"/>
      <c r="N8" s="1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7.399999999999999" x14ac:dyDescent="0.3">
      <c r="A9" s="1" t="str">
        <f>T9</f>
        <v>Autograph Collection</v>
      </c>
      <c r="B9" s="1"/>
      <c r="C9" s="3">
        <f>IF(U9=0,"",U9)</f>
        <v>6</v>
      </c>
      <c r="D9" s="3"/>
      <c r="E9" s="3">
        <f>IF(W9=0,"",W9)</f>
        <v>839</v>
      </c>
      <c r="F9" s="1"/>
      <c r="G9" s="3">
        <f>IF(Y9+U9=0,"",Y9+U9)</f>
        <v>8</v>
      </c>
      <c r="H9" s="3"/>
      <c r="I9" s="3">
        <f>IF(AA9+W9=0,"",AA9+W9)</f>
        <v>999</v>
      </c>
      <c r="J9" s="4"/>
      <c r="K9" s="3">
        <f>IF(AC9+Y9+U9=0,"",AC9+Y9+U9)</f>
        <v>11</v>
      </c>
      <c r="L9" s="3"/>
      <c r="M9" s="3">
        <f>IF(AE9+AA9+W9=0,"",AE9+AA9+W9)</f>
        <v>1413</v>
      </c>
      <c r="N9" s="1"/>
      <c r="O9" s="3">
        <f>IF(AG9+AC9+Y9+U9=0,"",AG9+AC9+Y9+U9)</f>
        <v>17</v>
      </c>
      <c r="P9" s="3"/>
      <c r="Q9" s="3">
        <f>IF(AI9+AE9+W9+AA9=0,"",AI9+AE9+AA9+W9)</f>
        <v>3706</v>
      </c>
      <c r="R9" s="1"/>
      <c r="S9" s="1"/>
      <c r="T9" s="1" t="s">
        <v>16</v>
      </c>
      <c r="U9" s="1">
        <v>6</v>
      </c>
      <c r="V9" s="1"/>
      <c r="W9" s="1">
        <v>839</v>
      </c>
      <c r="X9" s="1"/>
      <c r="Y9" s="1">
        <v>2</v>
      </c>
      <c r="Z9" s="1"/>
      <c r="AA9" s="1">
        <v>160</v>
      </c>
      <c r="AB9" s="1"/>
      <c r="AC9" s="1">
        <v>3</v>
      </c>
      <c r="AD9" s="1"/>
      <c r="AE9" s="1">
        <v>414</v>
      </c>
      <c r="AF9" s="1"/>
      <c r="AG9" s="1">
        <v>6</v>
      </c>
      <c r="AH9" s="1"/>
      <c r="AI9" s="1">
        <v>2293</v>
      </c>
    </row>
    <row r="10" spans="1:35" ht="17.399999999999999" x14ac:dyDescent="0.3">
      <c r="A10" s="1"/>
      <c r="B10" s="1"/>
      <c r="C10" s="3"/>
      <c r="D10" s="3"/>
      <c r="E10" s="3"/>
      <c r="F10" s="1"/>
      <c r="G10" s="3"/>
      <c r="H10" s="3"/>
      <c r="I10" s="3"/>
      <c r="J10" s="4"/>
      <c r="K10" s="3"/>
      <c r="L10" s="3"/>
      <c r="M10" s="3"/>
      <c r="N10" s="1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7.399999999999999" x14ac:dyDescent="0.3">
      <c r="A11" s="1" t="str">
        <f>T11</f>
        <v>Courtyard</v>
      </c>
      <c r="B11" s="1"/>
      <c r="C11" s="3">
        <f>IF(U11=0,"",U11)</f>
        <v>1</v>
      </c>
      <c r="D11" s="3"/>
      <c r="E11" s="3">
        <f>IF(W11=0,"",W11)</f>
        <v>128</v>
      </c>
      <c r="F11" s="1"/>
      <c r="G11" s="3">
        <f>IF(Y11+U11=0,"",Y11+U11)</f>
        <v>2</v>
      </c>
      <c r="H11" s="3"/>
      <c r="I11" s="3">
        <f>IF(AA11+W11=0,"",AA11+W11)</f>
        <v>283</v>
      </c>
      <c r="J11" s="4"/>
      <c r="K11" s="3">
        <f>IF(AC11+Y11+U11=0,"",AC11+Y11+U11)</f>
        <v>3</v>
      </c>
      <c r="L11" s="3"/>
      <c r="M11" s="3">
        <f>IF(AE11+AA11+W11=0,"",AE11+AA11+W11)</f>
        <v>387</v>
      </c>
      <c r="N11" s="1"/>
      <c r="O11" s="3">
        <f>IF(AG11+AC11+Y11+U11=0,"",AG11+AC11+Y11+U11)</f>
        <v>9</v>
      </c>
      <c r="P11" s="3"/>
      <c r="Q11" s="3">
        <f>IF(AI11+AE11+W11+AA11=0,"",AI11+AE11+AA11+W11)</f>
        <v>1175</v>
      </c>
      <c r="R11" s="1"/>
      <c r="S11" s="1"/>
      <c r="T11" s="1" t="s">
        <v>15</v>
      </c>
      <c r="U11" s="1">
        <v>1</v>
      </c>
      <c r="V11" s="1"/>
      <c r="W11" s="8">
        <v>128</v>
      </c>
      <c r="X11" s="1"/>
      <c r="Y11" s="1">
        <v>1</v>
      </c>
      <c r="Z11" s="1"/>
      <c r="AA11" s="1">
        <v>155</v>
      </c>
      <c r="AB11" s="1"/>
      <c r="AC11" s="1">
        <v>1</v>
      </c>
      <c r="AD11" s="1"/>
      <c r="AE11" s="1">
        <v>104</v>
      </c>
      <c r="AF11" s="1"/>
      <c r="AG11" s="1">
        <v>6</v>
      </c>
      <c r="AH11" s="1"/>
      <c r="AI11" s="1">
        <v>788</v>
      </c>
    </row>
    <row r="12" spans="1:35" ht="17.399999999999999" x14ac:dyDescent="0.3">
      <c r="A12" s="1"/>
      <c r="B12" s="1"/>
      <c r="C12" s="3"/>
      <c r="D12" s="3"/>
      <c r="E12" s="3"/>
      <c r="F12" s="1"/>
      <c r="G12" s="3"/>
      <c r="H12" s="3"/>
      <c r="I12" s="3"/>
      <c r="J12" s="4"/>
      <c r="K12" s="3"/>
      <c r="L12" s="3"/>
      <c r="M12" s="3"/>
      <c r="N12" s="1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7.399999999999999" x14ac:dyDescent="0.3">
      <c r="A13" s="1" t="str">
        <f>T13</f>
        <v>Fairfield by Marriott</v>
      </c>
      <c r="B13" s="1"/>
      <c r="C13" s="3">
        <f>IF(U13=0,"",U13)</f>
        <v>1</v>
      </c>
      <c r="D13" s="3"/>
      <c r="E13" s="3">
        <f>IF(W13=0,"",W13)</f>
        <v>88</v>
      </c>
      <c r="F13" s="1"/>
      <c r="G13" s="3">
        <f>IF(Y13+U13=0,"",Y13+U13)</f>
        <v>1</v>
      </c>
      <c r="H13" s="3"/>
      <c r="I13" s="3">
        <f>IF(AA13+W13=0,"",AA13+W13)</f>
        <v>88</v>
      </c>
      <c r="J13" s="4"/>
      <c r="K13" s="3">
        <f>IF(AC13+Y13+U13=0,"",AC13+Y13+U13)</f>
        <v>3</v>
      </c>
      <c r="L13" s="3"/>
      <c r="M13" s="3">
        <f>IF(AE13+AA13+W13=0,"",AE13+AA13+W13)</f>
        <v>355</v>
      </c>
      <c r="N13" s="1"/>
      <c r="O13" s="3">
        <f>IF(AG13+AC13+Y13+U13=0,"",AG13+AC13+Y13+U13)</f>
        <v>5</v>
      </c>
      <c r="P13" s="3"/>
      <c r="Q13" s="3">
        <f>IF(AI13+AE13+W13+AA13=0,"",AI13+AE13+AA13+W13)</f>
        <v>526</v>
      </c>
      <c r="R13" s="1"/>
      <c r="S13" s="1"/>
      <c r="T13" s="1" t="s">
        <v>6</v>
      </c>
      <c r="U13" s="1">
        <v>1</v>
      </c>
      <c r="V13" s="1"/>
      <c r="W13" s="1">
        <v>88</v>
      </c>
      <c r="X13" s="1"/>
      <c r="Y13" s="1"/>
      <c r="Z13" s="1"/>
      <c r="AA13" s="1"/>
      <c r="AB13" s="1"/>
      <c r="AC13" s="1">
        <v>2</v>
      </c>
      <c r="AD13" s="1"/>
      <c r="AE13" s="1">
        <v>267</v>
      </c>
      <c r="AF13" s="1"/>
      <c r="AG13" s="1">
        <v>2</v>
      </c>
      <c r="AH13" s="1"/>
      <c r="AI13" s="1">
        <v>171</v>
      </c>
    </row>
    <row r="14" spans="1:35" ht="17.399999999999999" x14ac:dyDescent="0.3">
      <c r="A14" s="1"/>
      <c r="B14" s="1"/>
      <c r="C14" s="3"/>
      <c r="D14" s="3"/>
      <c r="E14" s="3"/>
      <c r="F14" s="1"/>
      <c r="G14" s="3"/>
      <c r="H14" s="3"/>
      <c r="I14" s="3"/>
      <c r="J14" s="4"/>
      <c r="K14" s="3"/>
      <c r="L14" s="3"/>
      <c r="M14" s="3"/>
      <c r="N14" s="1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7.399999999999999" x14ac:dyDescent="0.3">
      <c r="A15" s="1" t="str">
        <f>T15</f>
        <v>Le Meridien</v>
      </c>
      <c r="B15" s="1"/>
      <c r="C15" s="3">
        <f>IF(U15=0,"",U15)</f>
        <v>1</v>
      </c>
      <c r="D15" s="3"/>
      <c r="E15" s="3">
        <f>IF(W15=0,"",W15)</f>
        <v>356</v>
      </c>
      <c r="F15" s="1"/>
      <c r="G15" s="3">
        <f>IF(Y15+U15=0,"",Y15+U15)</f>
        <v>2</v>
      </c>
      <c r="H15" s="3"/>
      <c r="I15" s="3">
        <f>IF(AA15+W15=0,"",AA15+W15)</f>
        <v>656</v>
      </c>
      <c r="J15" s="4"/>
      <c r="K15" s="3">
        <f>IF(AC15+Y15+U15=0,"",AC15+Y15+U15)</f>
        <v>2</v>
      </c>
      <c r="L15" s="3"/>
      <c r="M15" s="3">
        <f>IF(AE15+AA15+W15=0,"",AE15+AA15+W15)</f>
        <v>656</v>
      </c>
      <c r="N15" s="1"/>
      <c r="O15" s="3">
        <f>IF(AG15+AC15+Y15+U15=0,"",AG15+AC15+Y15+U15)</f>
        <v>2</v>
      </c>
      <c r="P15" s="3"/>
      <c r="Q15" s="3">
        <f>IF(AI15+AE15+W15+AA15=0,"",AI15+AE15+AA15+W15)</f>
        <v>656</v>
      </c>
      <c r="R15" s="1"/>
      <c r="S15" s="1"/>
      <c r="T15" s="1" t="s">
        <v>5</v>
      </c>
      <c r="U15" s="1">
        <v>1</v>
      </c>
      <c r="V15" s="1"/>
      <c r="W15" s="1">
        <v>356</v>
      </c>
      <c r="X15" s="1"/>
      <c r="Y15" s="1">
        <v>1</v>
      </c>
      <c r="Z15" s="1"/>
      <c r="AA15" s="1">
        <v>300</v>
      </c>
      <c r="AB15" s="1"/>
      <c r="AC15" s="1"/>
      <c r="AD15" s="1"/>
      <c r="AE15" s="1"/>
      <c r="AF15" s="1"/>
      <c r="AG15" s="1"/>
      <c r="AH15" s="1"/>
      <c r="AI15" s="1"/>
    </row>
    <row r="16" spans="1:35" ht="17.399999999999999" x14ac:dyDescent="0.3">
      <c r="A16" s="1"/>
      <c r="B16" s="1"/>
      <c r="C16" s="3"/>
      <c r="D16" s="3"/>
      <c r="E16" s="3"/>
      <c r="F16" s="1"/>
      <c r="G16" s="3"/>
      <c r="H16" s="3"/>
      <c r="I16" s="3"/>
      <c r="J16" s="4"/>
      <c r="K16" s="3"/>
      <c r="L16" s="3"/>
      <c r="M16" s="3"/>
      <c r="N16" s="1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7.399999999999999" x14ac:dyDescent="0.3">
      <c r="A17" s="1" t="str">
        <f>T17</f>
        <v>Marriott Hotels</v>
      </c>
      <c r="B17" s="1"/>
      <c r="C17" s="3">
        <f>IF(U17=0,"",U17)</f>
        <v>1</v>
      </c>
      <c r="D17" s="3"/>
      <c r="E17" s="3">
        <f>IF(W17=0,"",W17)</f>
        <v>302</v>
      </c>
      <c r="F17" s="1"/>
      <c r="G17" s="3">
        <f>IF(Y17+U17=0,"",Y17+U17)</f>
        <v>4</v>
      </c>
      <c r="H17" s="3"/>
      <c r="I17" s="3">
        <f>IF(AA17+W17=0,"",AA17+W17)</f>
        <v>1262</v>
      </c>
      <c r="J17" s="4"/>
      <c r="K17" s="3">
        <f>IF(AC17+Y17+U17=0,"",AC17+Y17+U17)</f>
        <v>5</v>
      </c>
      <c r="L17" s="3"/>
      <c r="M17" s="3">
        <f>IF(AE17+AA17+W17=0,"",AE17+AA17+W17)</f>
        <v>1501</v>
      </c>
      <c r="N17" s="1"/>
      <c r="O17" s="3">
        <f>IF(AG17+AC17+Y17+U17=0,"",AG17+AC17+Y17+U17)</f>
        <v>9</v>
      </c>
      <c r="P17" s="3"/>
      <c r="Q17" s="3">
        <f>IF(AI17+AE17+W17+AA17=0,"",AI17+AE17+AA17+W17)</f>
        <v>2593</v>
      </c>
      <c r="R17" s="1"/>
      <c r="S17" s="1"/>
      <c r="T17" s="1" t="s">
        <v>14</v>
      </c>
      <c r="U17" s="1">
        <v>1</v>
      </c>
      <c r="V17" s="1"/>
      <c r="W17" s="1">
        <v>302</v>
      </c>
      <c r="X17" s="1"/>
      <c r="Y17" s="1">
        <v>3</v>
      </c>
      <c r="Z17" s="1"/>
      <c r="AA17" s="1">
        <v>960</v>
      </c>
      <c r="AB17" s="1"/>
      <c r="AC17" s="1">
        <v>1</v>
      </c>
      <c r="AD17" s="1"/>
      <c r="AE17" s="1">
        <v>239</v>
      </c>
      <c r="AF17" s="1"/>
      <c r="AG17" s="1">
        <v>4</v>
      </c>
      <c r="AH17" s="1"/>
      <c r="AI17" s="1">
        <v>1092</v>
      </c>
    </row>
    <row r="18" spans="1:35" ht="17.399999999999999" x14ac:dyDescent="0.3">
      <c r="A18" s="1"/>
      <c r="B18" s="1"/>
      <c r="C18" s="3"/>
      <c r="D18" s="3"/>
      <c r="E18" s="3"/>
      <c r="F18" s="1"/>
      <c r="G18" s="3"/>
      <c r="H18" s="3"/>
      <c r="I18" s="3"/>
      <c r="J18" s="4"/>
      <c r="K18" s="3"/>
      <c r="L18" s="3"/>
      <c r="M18" s="3"/>
      <c r="N18" s="1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7.399999999999999" x14ac:dyDescent="0.3">
      <c r="A19" s="1" t="str">
        <f>T19</f>
        <v>Renaissance</v>
      </c>
      <c r="B19" s="1"/>
      <c r="C19" s="3">
        <f>IF(U19=0,"",U19)</f>
        <v>2</v>
      </c>
      <c r="D19" s="3"/>
      <c r="E19" s="3">
        <f>IF(W19=0,"",W19)</f>
        <v>514</v>
      </c>
      <c r="F19" s="1"/>
      <c r="G19" s="3">
        <f>IF(Y19+U19=0,"",Y19+U19)</f>
        <v>2</v>
      </c>
      <c r="H19" s="3"/>
      <c r="I19" s="3">
        <f>IF(AA19+W19=0,"",AA19+W19)</f>
        <v>514</v>
      </c>
      <c r="J19" s="4"/>
      <c r="K19" s="3">
        <f>IF(AC19+Y19+U19=0,"",AC19+Y19+U19)</f>
        <v>2</v>
      </c>
      <c r="L19" s="3"/>
      <c r="M19" s="3">
        <f>IF(AE19+AA19+W19=0,"",AE19+AA19+W19)</f>
        <v>514</v>
      </c>
      <c r="N19" s="1"/>
      <c r="O19" s="3">
        <f>IF(AG19+AC19+Y19+U19=0,"",AG19+AC19+Y19+U19)</f>
        <v>2</v>
      </c>
      <c r="P19" s="3"/>
      <c r="Q19" s="3">
        <f>IF(AI19+AE19+W19+AA19=0,"",AI19+AE19+AA19+W19)</f>
        <v>514</v>
      </c>
      <c r="R19" s="1"/>
      <c r="S19" s="1"/>
      <c r="T19" s="1" t="s">
        <v>3</v>
      </c>
      <c r="U19" s="1">
        <v>2</v>
      </c>
      <c r="V19" s="1"/>
      <c r="W19" s="1">
        <v>514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7.399999999999999" x14ac:dyDescent="0.3">
      <c r="A20" s="1"/>
      <c r="B20" s="1"/>
      <c r="C20" s="3"/>
      <c r="D20" s="3"/>
      <c r="E20" s="3"/>
      <c r="F20" s="1"/>
      <c r="G20" s="3"/>
      <c r="H20" s="3"/>
      <c r="I20" s="3"/>
      <c r="J20" s="4"/>
      <c r="K20" s="3"/>
      <c r="L20" s="3"/>
      <c r="M20" s="3"/>
      <c r="N20" s="1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7.399999999999999" x14ac:dyDescent="0.3">
      <c r="A21" s="1" t="str">
        <f>T21</f>
        <v>Tribute Portfolio</v>
      </c>
      <c r="B21" s="1"/>
      <c r="C21" s="3">
        <f>IF(U21=0,"",U21)</f>
        <v>1</v>
      </c>
      <c r="D21" s="3"/>
      <c r="E21" s="3">
        <f>IF(W21=0,"",W21)</f>
        <v>44</v>
      </c>
      <c r="F21" s="1"/>
      <c r="G21" s="3">
        <f>IF(Y21+U21=0,"",Y21+U21)</f>
        <v>4</v>
      </c>
      <c r="H21" s="3"/>
      <c r="I21" s="3">
        <f>IF(AA21+W21=0,"",AA21+W21)</f>
        <v>421</v>
      </c>
      <c r="J21" s="4"/>
      <c r="K21" s="3">
        <f>IF(AC21+Y21+U21=0,"",AC21+Y21+U21)</f>
        <v>7</v>
      </c>
      <c r="L21" s="3"/>
      <c r="M21" s="3">
        <f>IF(AE21+AA21+W21=0,"",AE21+AA21+W21)</f>
        <v>965</v>
      </c>
      <c r="N21" s="1"/>
      <c r="O21" s="3">
        <f>IF(AG21+AC21+Y21+U21=0,"",AG21+AC21+Y21+U21)</f>
        <v>12</v>
      </c>
      <c r="P21" s="3"/>
      <c r="Q21" s="3">
        <f>IF(AI21+AE21+W21+AA21=0,"",AI21+AE21+AA21+W21)</f>
        <v>1429</v>
      </c>
      <c r="R21" s="1"/>
      <c r="S21" s="1"/>
      <c r="T21" s="1" t="s">
        <v>10</v>
      </c>
      <c r="U21" s="1">
        <v>1</v>
      </c>
      <c r="V21" s="1"/>
      <c r="W21" s="1">
        <v>44</v>
      </c>
      <c r="X21" s="1"/>
      <c r="Y21" s="1">
        <v>3</v>
      </c>
      <c r="Z21" s="1"/>
      <c r="AA21" s="1">
        <v>377</v>
      </c>
      <c r="AB21" s="1"/>
      <c r="AC21" s="1">
        <v>3</v>
      </c>
      <c r="AD21" s="1"/>
      <c r="AE21" s="1">
        <v>544</v>
      </c>
      <c r="AF21" s="1"/>
      <c r="AG21" s="1">
        <v>5</v>
      </c>
      <c r="AH21" s="1"/>
      <c r="AI21" s="1">
        <v>464</v>
      </c>
    </row>
    <row r="22" spans="1:35" ht="17.399999999999999" x14ac:dyDescent="0.3">
      <c r="A22" s="1"/>
      <c r="B22" s="1"/>
      <c r="C22" s="3"/>
      <c r="D22" s="3"/>
      <c r="E22" s="3"/>
      <c r="F22" s="1"/>
      <c r="G22" s="3"/>
      <c r="H22" s="3"/>
      <c r="I22" s="3"/>
      <c r="J22" s="4"/>
      <c r="K22" s="3"/>
      <c r="L22" s="3"/>
      <c r="M22" s="3"/>
      <c r="N22" s="1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7.399999999999999" x14ac:dyDescent="0.3">
      <c r="A23" s="1" t="s">
        <v>8</v>
      </c>
      <c r="B23" s="1"/>
      <c r="C23" s="3" t="str">
        <f>IF(U23=0,"",U23)</f>
        <v/>
      </c>
      <c r="D23" s="3"/>
      <c r="E23" s="3" t="str">
        <f>IF(W23=0,"",W23)</f>
        <v/>
      </c>
      <c r="F23" s="1"/>
      <c r="G23" s="3">
        <f>IF(Y23+U23=0,"",Y23+U23)</f>
        <v>3</v>
      </c>
      <c r="H23" s="3"/>
      <c r="I23" s="3">
        <f>IF(AA23+W23=0,"",AA23+W23)</f>
        <v>1242</v>
      </c>
      <c r="J23" s="4"/>
      <c r="K23" s="3">
        <f>IF(AC23+Y23+U23=0,"",AC23+Y23+U23)</f>
        <v>4</v>
      </c>
      <c r="L23" s="3"/>
      <c r="M23" s="3">
        <f>IF(AE23+AA23+W23=0,"",AE23+AA23+W23)</f>
        <v>1454</v>
      </c>
      <c r="N23" s="1"/>
      <c r="O23" s="3">
        <f>IF(AG23+AC23+Y23+U23=0,"",AG23+AC23+Y23+U23)</f>
        <v>5</v>
      </c>
      <c r="P23" s="3"/>
      <c r="Q23" s="3">
        <f>IF(AI23+AE23+W23+AA23=0,"",AI23+AE23+AA23+W23)</f>
        <v>1700</v>
      </c>
      <c r="R23" s="1"/>
      <c r="S23" s="1"/>
      <c r="T23" s="1" t="str">
        <f>A23</f>
        <v>Delta Hotels by Marriott</v>
      </c>
      <c r="U23" s="1"/>
      <c r="V23" s="1"/>
      <c r="W23" s="1"/>
      <c r="X23" s="1"/>
      <c r="Y23" s="1">
        <v>3</v>
      </c>
      <c r="Z23" s="1"/>
      <c r="AA23" s="1">
        <v>1242</v>
      </c>
      <c r="AB23" s="1"/>
      <c r="AC23" s="1">
        <v>1</v>
      </c>
      <c r="AD23" s="1"/>
      <c r="AE23" s="1">
        <v>212</v>
      </c>
      <c r="AF23" s="1"/>
      <c r="AG23" s="1">
        <v>1</v>
      </c>
      <c r="AH23" s="1"/>
      <c r="AI23" s="1">
        <v>246</v>
      </c>
    </row>
    <row r="24" spans="1:35" ht="17.399999999999999" x14ac:dyDescent="0.3">
      <c r="A24" s="1"/>
      <c r="B24" s="1"/>
      <c r="C24" s="3"/>
      <c r="D24" s="3"/>
      <c r="E24" s="3"/>
      <c r="F24" s="1"/>
      <c r="G24" s="3"/>
      <c r="H24" s="3"/>
      <c r="I24" s="3"/>
      <c r="J24" s="4"/>
      <c r="K24" s="3"/>
      <c r="L24" s="3"/>
      <c r="M24" s="3"/>
      <c r="N24" s="1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7.399999999999999" x14ac:dyDescent="0.3">
      <c r="A25" s="1" t="s">
        <v>37</v>
      </c>
      <c r="B25" s="1"/>
      <c r="C25" s="3" t="str">
        <f>IF(U25=0,"",U25)</f>
        <v/>
      </c>
      <c r="D25" s="3"/>
      <c r="E25" s="3" t="str">
        <f>IF(W25=0,"",W25)</f>
        <v/>
      </c>
      <c r="F25" s="1"/>
      <c r="G25" s="3">
        <f>IF(Y25+U25=0,"",Y25+U25)</f>
        <v>2</v>
      </c>
      <c r="H25" s="3"/>
      <c r="I25" s="3">
        <f>IF(AA25+W25=0,"",AA25+W25)</f>
        <v>476</v>
      </c>
      <c r="J25" s="4"/>
      <c r="K25" s="3">
        <f>IF(AC25+Y25+U25=0,"",AC25+Y25+U25)</f>
        <v>2</v>
      </c>
      <c r="L25" s="3"/>
      <c r="M25" s="3">
        <f>IF(AE25+AA25+W25=0,"",AE25+AA25+W25)</f>
        <v>476</v>
      </c>
      <c r="N25" s="1"/>
      <c r="O25" s="3">
        <f>IF(AG25+AC25+Y25+U25=0,"",AG25+AC25+Y25+U25)</f>
        <v>3</v>
      </c>
      <c r="P25" s="3"/>
      <c r="Q25" s="3">
        <f>IF(AI25+AE25+W25+AA25=0,"",AI25+AE25+AA25+W25)</f>
        <v>762</v>
      </c>
      <c r="R25" s="1"/>
      <c r="S25" s="1"/>
      <c r="T25" s="1" t="str">
        <f>A25</f>
        <v>JW Hotels</v>
      </c>
      <c r="U25" s="1"/>
      <c r="V25" s="1"/>
      <c r="W25" s="1"/>
      <c r="X25" s="1"/>
      <c r="Y25" s="1">
        <v>2</v>
      </c>
      <c r="Z25" s="1"/>
      <c r="AA25" s="1">
        <v>476</v>
      </c>
      <c r="AB25" s="1"/>
      <c r="AC25" s="1"/>
      <c r="AD25" s="1"/>
      <c r="AE25" s="1"/>
      <c r="AF25" s="1"/>
      <c r="AG25" s="1">
        <v>1</v>
      </c>
      <c r="AH25" s="1"/>
      <c r="AI25" s="1">
        <v>286</v>
      </c>
    </row>
    <row r="26" spans="1:35" ht="17.399999999999999" x14ac:dyDescent="0.3">
      <c r="A26" s="1"/>
      <c r="B26" s="1"/>
      <c r="C26" s="3"/>
      <c r="D26" s="3"/>
      <c r="E26" s="3"/>
      <c r="F26" s="1"/>
      <c r="G26" s="3"/>
      <c r="H26" s="3"/>
      <c r="I26" s="3"/>
      <c r="J26" s="4"/>
      <c r="K26" s="3"/>
      <c r="L26" s="3"/>
      <c r="M26" s="3"/>
      <c r="N26" s="1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7.399999999999999" x14ac:dyDescent="0.3">
      <c r="A27" s="1" t="s">
        <v>36</v>
      </c>
      <c r="B27" s="1"/>
      <c r="C27" s="3" t="str">
        <f>IF(U27=0,"",U27)</f>
        <v/>
      </c>
      <c r="D27" s="3"/>
      <c r="E27" s="3" t="str">
        <f>IF(W27=0,"",W27)</f>
        <v/>
      </c>
      <c r="F27" s="1"/>
      <c r="G27" s="3">
        <f>IF(Y27+U27=0,"",Y27+U27)</f>
        <v>1</v>
      </c>
      <c r="H27" s="3"/>
      <c r="I27" s="3">
        <f>IF(AA27+W27=0,"",AA27+W27)</f>
        <v>40</v>
      </c>
      <c r="J27" s="4"/>
      <c r="K27" s="3">
        <f>IF(AC27+Y27+U27=0,"",AC27+Y27+U27)</f>
        <v>2</v>
      </c>
      <c r="L27" s="3"/>
      <c r="M27" s="3">
        <f>IF(AE27+AA27+W27=0,"",AE27+AA27+W27)</f>
        <v>364</v>
      </c>
      <c r="N27" s="1"/>
      <c r="O27" s="3">
        <f>IF(AG27+AC27+Y27+U27=0,"",AG27+AC27+Y27+U27)</f>
        <v>2</v>
      </c>
      <c r="P27" s="3"/>
      <c r="Q27" s="3">
        <f>IF(AI27+AE27+W27+AA27=0,"",AI27+AE27+AA27+W27)</f>
        <v>364</v>
      </c>
      <c r="R27" s="1"/>
      <c r="S27" s="1"/>
      <c r="T27" s="1" t="str">
        <f>A27</f>
        <v>Luxury Collection</v>
      </c>
      <c r="U27" s="1"/>
      <c r="V27" s="1"/>
      <c r="W27" s="1"/>
      <c r="X27" s="1"/>
      <c r="Y27" s="1">
        <v>1</v>
      </c>
      <c r="Z27" s="1"/>
      <c r="AA27" s="1">
        <v>40</v>
      </c>
      <c r="AB27" s="1"/>
      <c r="AC27" s="1">
        <v>1</v>
      </c>
      <c r="AD27" s="1"/>
      <c r="AE27" s="1">
        <v>324</v>
      </c>
      <c r="AF27" s="1"/>
      <c r="AG27" s="1"/>
      <c r="AH27" s="1"/>
      <c r="AI27" s="1"/>
    </row>
    <row r="28" spans="1:35" ht="17.399999999999999" x14ac:dyDescent="0.3">
      <c r="A28" s="1"/>
      <c r="B28" s="1"/>
      <c r="C28" s="3"/>
      <c r="D28" s="3"/>
      <c r="E28" s="3"/>
      <c r="F28" s="1"/>
      <c r="G28" s="3"/>
      <c r="H28" s="3"/>
      <c r="I28" s="3"/>
      <c r="J28" s="4"/>
      <c r="K28" s="3"/>
      <c r="L28" s="3"/>
      <c r="M28" s="3"/>
      <c r="N28" s="1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7.399999999999999" x14ac:dyDescent="0.3">
      <c r="A29" s="1" t="s">
        <v>12</v>
      </c>
      <c r="B29" s="1"/>
      <c r="C29" s="3" t="str">
        <f>IF(U29=0,"",U29)</f>
        <v/>
      </c>
      <c r="D29" s="3"/>
      <c r="E29" s="3" t="str">
        <f>IF(W29=0,"",W29)</f>
        <v/>
      </c>
      <c r="F29" s="1"/>
      <c r="G29" s="3">
        <f>IF(Y29+U29=0,"",Y29+U29)</f>
        <v>1</v>
      </c>
      <c r="H29" s="3"/>
      <c r="I29" s="3">
        <f>IF(AA29+W29=0,"",AA29+W29)</f>
        <v>337</v>
      </c>
      <c r="J29" s="4"/>
      <c r="K29" s="3">
        <f>IF(AC29+Y29+U29=0,"",AC29+Y29+U29)</f>
        <v>4</v>
      </c>
      <c r="L29" s="3"/>
      <c r="M29" s="3">
        <f>IF(AE29+AA29+W29=0,"",AE29+AA29+W29)</f>
        <v>1420</v>
      </c>
      <c r="N29" s="1"/>
      <c r="O29" s="3">
        <f>IF(AG29+AC29+Y29+U29=0,"",AG29+AC29+Y29+U29)</f>
        <v>4</v>
      </c>
      <c r="P29" s="3"/>
      <c r="Q29" s="3">
        <f>IF(AI29+AE29+W29+AA29=0,"",AI29+AE29+AA29+W29)</f>
        <v>1420</v>
      </c>
      <c r="R29" s="1"/>
      <c r="S29" s="1"/>
      <c r="T29" s="1" t="str">
        <f>A29</f>
        <v>Sheraton</v>
      </c>
      <c r="U29" s="1"/>
      <c r="V29" s="1"/>
      <c r="W29" s="1"/>
      <c r="X29" s="1"/>
      <c r="Y29" s="1">
        <v>1</v>
      </c>
      <c r="Z29" s="1"/>
      <c r="AA29" s="1">
        <v>337</v>
      </c>
      <c r="AB29" s="1"/>
      <c r="AC29" s="1">
        <v>3</v>
      </c>
      <c r="AD29" s="1"/>
      <c r="AE29" s="1">
        <v>1083</v>
      </c>
      <c r="AF29" s="1"/>
      <c r="AG29" s="1"/>
      <c r="AH29" s="1"/>
      <c r="AI29" s="1"/>
    </row>
    <row r="30" spans="1:35" ht="17.399999999999999" x14ac:dyDescent="0.3">
      <c r="A30" s="1"/>
      <c r="B30" s="1"/>
      <c r="C30" s="3"/>
      <c r="D30" s="3"/>
      <c r="E30" s="3"/>
      <c r="F30" s="1"/>
      <c r="G30" s="3"/>
      <c r="H30" s="3"/>
      <c r="I30" s="3"/>
      <c r="J30" s="4"/>
      <c r="K30" s="3"/>
      <c r="L30" s="3"/>
      <c r="M30" s="3"/>
      <c r="N30" s="1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7.399999999999999" x14ac:dyDescent="0.3">
      <c r="A31" s="1" t="s">
        <v>9</v>
      </c>
      <c r="B31" s="1"/>
      <c r="C31" s="3" t="str">
        <f>IF(U31=0,"",U31)</f>
        <v/>
      </c>
      <c r="D31" s="3"/>
      <c r="E31" s="3" t="str">
        <f>IF(W31=0,"",W31)</f>
        <v/>
      </c>
      <c r="F31" s="1"/>
      <c r="G31" s="3">
        <f>IF(Y31+U31=0,"",Y31+U31)</f>
        <v>1</v>
      </c>
      <c r="H31" s="3"/>
      <c r="I31" s="3">
        <f>IF(AA31+W31=0,"",AA31+W31)</f>
        <v>142</v>
      </c>
      <c r="J31" s="4"/>
      <c r="K31" s="3">
        <f>IF(AC31+Y31+U31=0,"",AC31+Y31+U31)</f>
        <v>1</v>
      </c>
      <c r="L31" s="3"/>
      <c r="M31" s="3">
        <f>IF(AE31+AA31+W31=0,"",AE31+AA31+W31)</f>
        <v>142</v>
      </c>
      <c r="N31" s="1"/>
      <c r="O31" s="3">
        <f>IF(AG31+AC31+Y31+U31=0,"",AG31+AC31+Y31+U31)</f>
        <v>1</v>
      </c>
      <c r="P31" s="3"/>
      <c r="Q31" s="3">
        <f>IF(AI31+AE31+W31+AA31=0,"",AI31+AE31+AA31+W31)</f>
        <v>142</v>
      </c>
      <c r="R31" s="1"/>
      <c r="S31" s="1"/>
      <c r="T31" s="1" t="str">
        <f>A31</f>
        <v>Westin</v>
      </c>
      <c r="U31" s="1"/>
      <c r="V31" s="1"/>
      <c r="W31" s="1"/>
      <c r="X31" s="1"/>
      <c r="Y31" s="1">
        <v>1</v>
      </c>
      <c r="Z31" s="1"/>
      <c r="AA31" s="1">
        <v>142</v>
      </c>
      <c r="AB31" s="1"/>
      <c r="AC31" s="1"/>
      <c r="AD31" s="1"/>
      <c r="AE31" s="1"/>
      <c r="AF31" s="1"/>
      <c r="AG31" s="1"/>
      <c r="AH31" s="1"/>
      <c r="AI31" s="1"/>
    </row>
    <row r="32" spans="1:35" ht="17.399999999999999" x14ac:dyDescent="0.3">
      <c r="A32" s="1"/>
      <c r="B32" s="1"/>
      <c r="C32" s="3"/>
      <c r="D32" s="3"/>
      <c r="E32" s="3"/>
      <c r="F32" s="1"/>
      <c r="G32" s="3"/>
      <c r="H32" s="3"/>
      <c r="I32" s="3"/>
      <c r="J32" s="4"/>
      <c r="K32" s="3"/>
      <c r="L32" s="3"/>
      <c r="M32" s="3"/>
      <c r="N32" s="1"/>
      <c r="O32" s="3"/>
      <c r="P32" s="3"/>
      <c r="Q32" s="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7.399999999999999" x14ac:dyDescent="0.3">
      <c r="A33" s="1" t="s">
        <v>2</v>
      </c>
      <c r="B33" s="1"/>
      <c r="C33" s="3" t="str">
        <f>IF(U33=0,"",U33)</f>
        <v/>
      </c>
      <c r="D33" s="3"/>
      <c r="E33" s="3" t="str">
        <f>IF(W33=0,"",W33)</f>
        <v/>
      </c>
      <c r="F33" s="1"/>
      <c r="G33" s="3" t="str">
        <f>IF(Y33+U33=0,"",Y33+U33)</f>
        <v/>
      </c>
      <c r="H33" s="3"/>
      <c r="I33" s="3" t="str">
        <f>IF(AA33+W33=0,"",AA33+W33)</f>
        <v/>
      </c>
      <c r="J33" s="4"/>
      <c r="K33" s="3">
        <f>IF(AC33+Y33+U33=0,"",AC33+Y33+U33)</f>
        <v>2</v>
      </c>
      <c r="L33" s="3"/>
      <c r="M33" s="3">
        <f>IF(AE33+AA33+W33=0,"",AE33+AA33+W33)</f>
        <v>327</v>
      </c>
      <c r="N33" s="1"/>
      <c r="O33" s="3">
        <f>IF(AG33+AC33+Y33+U33=0,"",AG33+AC33+Y33+U33)</f>
        <v>5</v>
      </c>
      <c r="P33" s="3"/>
      <c r="Q33" s="3">
        <f>IF(AI33+AE33+W33+AA33=0,"",AI33+AE33+AA33+W33)</f>
        <v>815</v>
      </c>
      <c r="R33" s="1"/>
      <c r="S33" s="1"/>
      <c r="T33" s="1" t="str">
        <f>A33</f>
        <v>Four Points</v>
      </c>
      <c r="U33" s="1"/>
      <c r="V33" s="1"/>
      <c r="W33" s="1"/>
      <c r="X33" s="1"/>
      <c r="Y33" s="1"/>
      <c r="Z33" s="1"/>
      <c r="AA33" s="1"/>
      <c r="AB33" s="1"/>
      <c r="AC33" s="1">
        <v>2</v>
      </c>
      <c r="AD33" s="1"/>
      <c r="AE33" s="1">
        <v>327</v>
      </c>
      <c r="AF33" s="1"/>
      <c r="AG33" s="1">
        <v>3</v>
      </c>
      <c r="AH33" s="1"/>
      <c r="AI33" s="1">
        <v>488</v>
      </c>
    </row>
    <row r="34" spans="1:35" ht="17.399999999999999" x14ac:dyDescent="0.3">
      <c r="A34" s="1"/>
      <c r="B34" s="1"/>
      <c r="C34" s="3"/>
      <c r="D34" s="3"/>
      <c r="E34" s="3"/>
      <c r="F34" s="1"/>
      <c r="G34" s="3"/>
      <c r="H34" s="3"/>
      <c r="I34" s="3"/>
      <c r="J34" s="4"/>
      <c r="K34" s="3"/>
      <c r="L34" s="3"/>
      <c r="M34" s="3"/>
      <c r="N34" s="1"/>
      <c r="O34" s="3" t="str">
        <f>IF(AG34+AC34+Y34+U34=0,"",AG34+AC34+Y34+U34)</f>
        <v/>
      </c>
      <c r="P34" s="3"/>
      <c r="Q34" s="3" t="str">
        <f>IF(AI34+AE34+W34+AA34=0,"",AI34+AE34+AA34+W34)</f>
        <v/>
      </c>
      <c r="R34" s="1"/>
      <c r="S34" s="1"/>
      <c r="T34" s="1">
        <f>A34</f>
        <v>0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7.399999999999999" x14ac:dyDescent="0.3">
      <c r="A35" s="1" t="s">
        <v>35</v>
      </c>
      <c r="B35" s="1"/>
      <c r="C35" s="3" t="str">
        <f>IF(U35=0,"",U35)</f>
        <v/>
      </c>
      <c r="D35" s="3"/>
      <c r="E35" s="3" t="str">
        <f>IF(W35=0,"",W35)</f>
        <v/>
      </c>
      <c r="F35" s="1"/>
      <c r="G35" s="3" t="str">
        <f>IF(Y35+U35=0,"",Y35+U35)</f>
        <v/>
      </c>
      <c r="H35" s="3"/>
      <c r="I35" s="3" t="str">
        <f>IF(AA35+W35=0,"",AA35+W35)</f>
        <v/>
      </c>
      <c r="J35" s="4"/>
      <c r="K35" s="3" t="str">
        <f>IF(AC35+Y35+U35=0,"",AC35+Y35+U35)</f>
        <v/>
      </c>
      <c r="L35" s="3"/>
      <c r="M35" s="3" t="str">
        <f>IF(AE35+AA35+W35=0,"",AE35+AA35+W35)</f>
        <v/>
      </c>
      <c r="N35" s="1"/>
      <c r="O35" s="3">
        <f>IF(AG35+AC35+Y35+U35=0,"",AG35+AC35+Y35+U35)</f>
        <v>1</v>
      </c>
      <c r="P35" s="3"/>
      <c r="Q35" s="3">
        <f>IF(AI35+AE35+W35+AA35=0,"",AI35+AE35+AA35+W35)</f>
        <v>99</v>
      </c>
      <c r="R35" s="1"/>
      <c r="S35" s="1"/>
      <c r="T35" s="1" t="str">
        <f>A35</f>
        <v>SpringHill Suites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v>1</v>
      </c>
      <c r="AH35" s="1"/>
      <c r="AI35" s="1">
        <v>99</v>
      </c>
    </row>
    <row r="36" spans="1:35" ht="17.399999999999999" x14ac:dyDescent="0.3">
      <c r="A36" s="1"/>
      <c r="B36" s="1"/>
      <c r="C36" s="3"/>
      <c r="D36" s="3"/>
      <c r="E36" s="3"/>
      <c r="F36" s="1"/>
      <c r="G36" s="3"/>
      <c r="H36" s="3"/>
      <c r="I36" s="3"/>
      <c r="J36" s="4"/>
      <c r="K36" s="3"/>
      <c r="L36" s="3"/>
      <c r="M36" s="3"/>
      <c r="N36" s="1"/>
      <c r="O36" s="3" t="str">
        <f>IF(AG36+AC36+Y36+U36=0,"",AG36+AC36+Y36+U36)</f>
        <v/>
      </c>
      <c r="P36" s="3"/>
      <c r="Q36" s="3" t="str">
        <f>IF(AI36+AE36+W36+AA36=0,"",AI36+AE36+AA36+W36)</f>
        <v/>
      </c>
      <c r="R36" s="1"/>
      <c r="S36" s="1"/>
      <c r="T36" s="1">
        <f>A36</f>
        <v>0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7.399999999999999" x14ac:dyDescent="0.3">
      <c r="A37" s="1" t="s">
        <v>34</v>
      </c>
      <c r="B37" s="1"/>
      <c r="C37" s="3" t="str">
        <f>IF(U37=0,"",U37)</f>
        <v/>
      </c>
      <c r="D37" s="3"/>
      <c r="E37" s="3" t="str">
        <f>IF(W37=0,"",W37)</f>
        <v/>
      </c>
      <c r="F37" s="1"/>
      <c r="G37" s="3" t="str">
        <f>IF(Y37+U37=0,"",Y37+U37)</f>
        <v/>
      </c>
      <c r="H37" s="3"/>
      <c r="I37" s="3" t="str">
        <f>IF(AA37+W37=0,"",AA37+W37)</f>
        <v/>
      </c>
      <c r="J37" s="4"/>
      <c r="K37" s="3" t="str">
        <f>IF(AC37+Y37+U37=0,"",AC37+Y37+U37)</f>
        <v/>
      </c>
      <c r="L37" s="3"/>
      <c r="M37" s="3" t="str">
        <f>IF(AE37+AA37+W37=0,"",AE37+AA37+W37)</f>
        <v/>
      </c>
      <c r="N37" s="1"/>
      <c r="O37" s="3">
        <f>IF(AG37+AC37+Y37+U37=0,"",AG37+AC37+Y37+U37)</f>
        <v>1</v>
      </c>
      <c r="P37" s="3"/>
      <c r="Q37" s="3">
        <f>IF(AI37+AE37+W37+AA37=0,"",AI37+AE37+AA37+W37)</f>
        <v>431</v>
      </c>
      <c r="R37" s="1"/>
      <c r="S37" s="1"/>
      <c r="T37" s="1" t="str">
        <f>A37</f>
        <v>Ritz-Carlton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v>1</v>
      </c>
      <c r="AH37" s="1"/>
      <c r="AI37" s="1">
        <v>431</v>
      </c>
    </row>
    <row r="38" spans="1:35" ht="17.399999999999999" x14ac:dyDescent="0.3">
      <c r="A38" s="1"/>
      <c r="B38" s="1"/>
      <c r="C38" s="3"/>
      <c r="D38" s="3"/>
      <c r="E38" s="3"/>
      <c r="F38" s="1"/>
      <c r="G38" s="3"/>
      <c r="H38" s="3"/>
      <c r="I38" s="3"/>
      <c r="J38" s="4"/>
      <c r="K38" s="3"/>
      <c r="L38" s="3"/>
      <c r="M38" s="3"/>
      <c r="N38" s="1"/>
      <c r="O38" s="3" t="str">
        <f>IF(AG38+AC38+Y38+U38=0,"",AG38+AC38+Y38+U38)</f>
        <v/>
      </c>
      <c r="P38" s="3"/>
      <c r="Q38" s="3" t="str">
        <f>IF(AI38+AE38+W38+AA38=0,"",AI38+AE38+AA38+W38)</f>
        <v/>
      </c>
      <c r="R38" s="1"/>
      <c r="S38" s="1"/>
      <c r="T38" s="1">
        <f>A38</f>
        <v>0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7.399999999999999" x14ac:dyDescent="0.3">
      <c r="A39" s="1" t="s">
        <v>13</v>
      </c>
      <c r="B39" s="1"/>
      <c r="C39" s="3" t="str">
        <f>IF(U39=0,"",U39)</f>
        <v/>
      </c>
      <c r="D39" s="3"/>
      <c r="E39" s="3" t="str">
        <f>IF(W39=0,"",W39)</f>
        <v/>
      </c>
      <c r="F39" s="1"/>
      <c r="G39" s="3" t="str">
        <f>IF(Y39+U39=0,"",Y39+U39)</f>
        <v/>
      </c>
      <c r="H39" s="3"/>
      <c r="I39" s="3" t="str">
        <f>IF(AA39+W39=0,"",AA39+W39)</f>
        <v/>
      </c>
      <c r="J39" s="4"/>
      <c r="K39" s="3" t="str">
        <f>IF(AC39+Y39+U39=0,"",AC39+Y39+U39)</f>
        <v/>
      </c>
      <c r="L39" s="3"/>
      <c r="M39" s="3" t="str">
        <f>IF(AE39+AA39+W39=0,"",AE39+AA39+W39)</f>
        <v/>
      </c>
      <c r="N39" s="1"/>
      <c r="O39" s="3">
        <f>IF(AG39+AC39+Y39+U39=0,"",AG39+AC39+Y39+U39)</f>
        <v>1</v>
      </c>
      <c r="P39" s="3"/>
      <c r="Q39" s="3">
        <f>IF(AI39+AE39+W39+AA39=0,"",AI39+AE39+AA39+W39)</f>
        <v>177</v>
      </c>
      <c r="R39" s="1"/>
      <c r="S39" s="1"/>
      <c r="T39" s="1" t="str">
        <f>A39</f>
        <v>Moxy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v>1</v>
      </c>
      <c r="AH39" s="1"/>
      <c r="AI39" s="1">
        <v>177</v>
      </c>
    </row>
    <row r="40" spans="1:35" ht="17.399999999999999" x14ac:dyDescent="0.3">
      <c r="A40" s="1"/>
      <c r="B40" s="1"/>
      <c r="C40" s="3"/>
      <c r="D40" s="3"/>
      <c r="E40" s="3"/>
      <c r="F40" s="1"/>
      <c r="G40" s="3"/>
      <c r="H40" s="3"/>
      <c r="I40" s="3"/>
      <c r="J40" s="4"/>
      <c r="K40" s="3"/>
      <c r="L40" s="3"/>
      <c r="M40" s="3"/>
      <c r="N40" s="1"/>
      <c r="O40" s="3" t="str">
        <f>IF(AG40+AC40+Y40+U40=0,"",AG40+AC40+Y40+U40)</f>
        <v/>
      </c>
      <c r="P40" s="3"/>
      <c r="Q40" s="3" t="str">
        <f>IF(AI40+AE40+W40+AA40=0,"",AI40+AE40+AA40+W40)</f>
        <v/>
      </c>
      <c r="R40" s="1"/>
      <c r="S40" s="1"/>
      <c r="T40" s="1">
        <f>A40</f>
        <v>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7.399999999999999" x14ac:dyDescent="0.3">
      <c r="A41" s="1" t="s">
        <v>33</v>
      </c>
      <c r="B41" s="1"/>
      <c r="C41" s="3" t="str">
        <f>IF(U41=0,"",U41)</f>
        <v/>
      </c>
      <c r="D41" s="3"/>
      <c r="E41" s="3" t="str">
        <f>IF(W41=0,"",W41)</f>
        <v/>
      </c>
      <c r="F41" s="1"/>
      <c r="G41" s="3" t="str">
        <f>IF(Y41+U41=0,"",Y41+U41)</f>
        <v/>
      </c>
      <c r="H41" s="3"/>
      <c r="I41" s="3" t="str">
        <f>IF(AA41+W41=0,"",AA41+W41)</f>
        <v/>
      </c>
      <c r="J41" s="4"/>
      <c r="K41" s="3" t="str">
        <f>IF(AC41+Y41+U41=0,"",AC41+Y41+U41)</f>
        <v/>
      </c>
      <c r="L41" s="3"/>
      <c r="M41" s="3" t="str">
        <f>IF(AE41+AA41+W41=0,"",AE41+AA41+W41)</f>
        <v/>
      </c>
      <c r="N41" s="1"/>
      <c r="O41" s="3">
        <f>IF(AG41+AC41+Y41+U41=0,"",AG41+AC41+Y41+U41)</f>
        <v>1</v>
      </c>
      <c r="P41" s="3"/>
      <c r="Q41" s="3">
        <f>IF(AI41+AE41+W41+AA41=0,"",AI41+AE41+AA41+W41)</f>
        <v>206</v>
      </c>
      <c r="R41" s="1"/>
      <c r="S41" s="1"/>
      <c r="T41" s="1" t="str">
        <f>A41</f>
        <v>St. Regis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v>1</v>
      </c>
      <c r="AH41" s="1"/>
      <c r="AI41" s="1">
        <v>206</v>
      </c>
    </row>
    <row r="42" spans="1:35" ht="17.399999999999999" x14ac:dyDescent="0.3">
      <c r="A42" s="1"/>
      <c r="B42" s="1"/>
      <c r="C42" s="3"/>
      <c r="D42" s="3"/>
      <c r="E42" s="3"/>
      <c r="F42" s="1"/>
      <c r="G42" s="3"/>
      <c r="H42" s="3"/>
      <c r="I42" s="3"/>
      <c r="J42" s="4"/>
      <c r="K42" s="3"/>
      <c r="L42" s="3"/>
      <c r="M42" s="3"/>
      <c r="N42" s="1"/>
      <c r="O42" s="3"/>
      <c r="P42" s="3"/>
      <c r="Q42" s="3"/>
      <c r="R42" s="1"/>
      <c r="S42" s="17" t="s">
        <v>32</v>
      </c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ht="18" thickBot="1" x14ac:dyDescent="0.35">
      <c r="A43" s="5" t="s">
        <v>0</v>
      </c>
      <c r="B43" s="5"/>
      <c r="C43" s="2">
        <f>SUM(C7:C42)</f>
        <v>14</v>
      </c>
      <c r="D43" s="3"/>
      <c r="E43" s="2">
        <f>SUM(E7:E42)</f>
        <v>2545</v>
      </c>
      <c r="F43" s="1"/>
      <c r="G43" s="2">
        <f>SUM(G7:G42)</f>
        <v>32</v>
      </c>
      <c r="H43" s="3"/>
      <c r="I43" s="2">
        <f>SUM(I7:I42)</f>
        <v>6734</v>
      </c>
      <c r="J43" s="4"/>
      <c r="K43" s="2">
        <f>SUM(K7:K42)</f>
        <v>51</v>
      </c>
      <c r="L43" s="3"/>
      <c r="M43" s="2">
        <f>SUM(M7:M42)</f>
        <v>10599</v>
      </c>
      <c r="N43" s="4"/>
      <c r="O43" s="2">
        <f>SUM(O7:O42)</f>
        <v>84</v>
      </c>
      <c r="P43" s="3"/>
      <c r="Q43" s="2">
        <f>SUM(Q7:Q42)</f>
        <v>17475</v>
      </c>
      <c r="R43" s="1"/>
      <c r="S43" s="17" t="s">
        <v>31</v>
      </c>
      <c r="T43" s="17"/>
      <c r="U43" s="17">
        <f>C43</f>
        <v>14</v>
      </c>
      <c r="V43" s="17"/>
      <c r="W43" s="17">
        <f>E43</f>
        <v>2545</v>
      </c>
      <c r="X43" s="17"/>
      <c r="Y43" s="17">
        <f>G43-C43</f>
        <v>18</v>
      </c>
      <c r="Z43" s="17"/>
      <c r="AA43" s="17">
        <f>I43-E43</f>
        <v>4189</v>
      </c>
      <c r="AB43" s="17"/>
      <c r="AC43" s="17">
        <f>K43-G43</f>
        <v>19</v>
      </c>
      <c r="AD43" s="17"/>
      <c r="AE43" s="17">
        <f>M43-I43</f>
        <v>3865</v>
      </c>
      <c r="AF43" s="17"/>
      <c r="AG43" s="17">
        <f>O43-K43</f>
        <v>33</v>
      </c>
      <c r="AH43" s="17"/>
      <c r="AI43" s="17">
        <f>Q43-M43</f>
        <v>6876</v>
      </c>
    </row>
    <row r="44" spans="1:35" ht="18" thickTop="1" x14ac:dyDescent="0.3">
      <c r="A44" s="5"/>
      <c r="B44" s="5"/>
      <c r="C44" s="19"/>
      <c r="D44" s="3"/>
      <c r="E44" s="19"/>
      <c r="F44" s="1"/>
      <c r="G44" s="19"/>
      <c r="H44" s="3"/>
      <c r="I44" s="19"/>
      <c r="J44" s="4"/>
      <c r="K44" s="20"/>
      <c r="L44" s="21"/>
      <c r="M44" s="20"/>
      <c r="N44" s="4"/>
      <c r="O44" s="19"/>
      <c r="P44" s="3"/>
      <c r="Q44" s="19"/>
      <c r="R44" s="1"/>
      <c r="S44" s="18" t="s">
        <v>30</v>
      </c>
      <c r="U44" s="17">
        <f>SUM(U7:U41)</f>
        <v>14</v>
      </c>
      <c r="V44" s="17"/>
      <c r="W44" s="17">
        <f>SUM(W7:W41)</f>
        <v>2545</v>
      </c>
      <c r="X44" s="17"/>
      <c r="Y44" s="17">
        <f>SUM(Y7:Y41)</f>
        <v>18</v>
      </c>
      <c r="Z44" s="17"/>
      <c r="AA44" s="17">
        <f>SUM(AA7:AA41)</f>
        <v>4189</v>
      </c>
      <c r="AB44" s="17"/>
      <c r="AC44" s="17">
        <f>SUM(AC7:AC41)</f>
        <v>19</v>
      </c>
      <c r="AD44" s="17"/>
      <c r="AE44" s="17">
        <f>SUM(AE7:AE41)</f>
        <v>3865</v>
      </c>
      <c r="AF44" s="17"/>
      <c r="AG44" s="17">
        <f>SUM(AG7:AG41)</f>
        <v>33</v>
      </c>
      <c r="AH44" s="17"/>
      <c r="AI44" s="17">
        <f>SUM(AI7:AI41)</f>
        <v>6876</v>
      </c>
    </row>
    <row r="45" spans="1:35" x14ac:dyDescent="0.25">
      <c r="C45" s="16"/>
      <c r="D45" s="16"/>
      <c r="E45" s="16"/>
      <c r="G45" s="6"/>
      <c r="H45" s="6"/>
      <c r="I45" s="6"/>
      <c r="S45" s="15" t="s">
        <v>29</v>
      </c>
      <c r="U45" s="14">
        <f>U43-U44</f>
        <v>0</v>
      </c>
      <c r="W45" s="14">
        <f>W43-W44</f>
        <v>0</v>
      </c>
      <c r="X45" s="14"/>
      <c r="Z45" s="14">
        <f>Z43-Z44</f>
        <v>0</v>
      </c>
      <c r="AA45" s="14">
        <f>AA43-AA44</f>
        <v>0</v>
      </c>
      <c r="AC45" s="14">
        <f>AC43-AC44</f>
        <v>0</v>
      </c>
      <c r="AD45" s="14"/>
      <c r="AE45" s="14">
        <f>AE43-AE44</f>
        <v>0</v>
      </c>
      <c r="AF45" s="14"/>
      <c r="AG45" s="14">
        <f>AG43-AG44</f>
        <v>0</v>
      </c>
      <c r="AI45" s="14">
        <f>AI43-AI44</f>
        <v>0</v>
      </c>
    </row>
    <row r="46" spans="1:35" ht="21" x14ac:dyDescent="0.4">
      <c r="A46" s="1"/>
      <c r="B46" s="1"/>
      <c r="C46" s="13">
        <v>2023</v>
      </c>
      <c r="D46" s="13"/>
      <c r="E46" s="13"/>
      <c r="F46" s="1"/>
      <c r="G46" s="13">
        <f>C46</f>
        <v>2023</v>
      </c>
      <c r="H46" s="13"/>
      <c r="I46" s="13"/>
      <c r="J46" s="1"/>
      <c r="K46" s="13">
        <f>G46</f>
        <v>2023</v>
      </c>
      <c r="L46" s="13"/>
      <c r="M46" s="13"/>
      <c r="N46" s="1"/>
      <c r="O46" s="13">
        <f>K46</f>
        <v>2023</v>
      </c>
      <c r="P46" s="13"/>
      <c r="Q46" s="1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7.399999999999999" x14ac:dyDescent="0.3">
      <c r="A47" s="1"/>
      <c r="B47" s="1"/>
      <c r="C47" s="12" t="s">
        <v>25</v>
      </c>
      <c r="D47" s="12"/>
      <c r="E47" s="12"/>
      <c r="F47" s="1"/>
      <c r="G47" s="12" t="s">
        <v>28</v>
      </c>
      <c r="H47" s="12"/>
      <c r="I47" s="12"/>
      <c r="J47" s="1"/>
      <c r="K47" s="12" t="s">
        <v>27</v>
      </c>
      <c r="L47" s="12"/>
      <c r="M47" s="12"/>
      <c r="N47" s="1"/>
      <c r="O47" s="12" t="s">
        <v>26</v>
      </c>
      <c r="P47" s="12"/>
      <c r="Q47" s="12"/>
      <c r="R47" s="1"/>
      <c r="S47" s="1"/>
      <c r="T47" s="1"/>
      <c r="U47" s="12" t="s">
        <v>25</v>
      </c>
      <c r="V47" s="12"/>
      <c r="W47" s="12"/>
      <c r="X47" s="1"/>
      <c r="Y47" s="12" t="s">
        <v>24</v>
      </c>
      <c r="Z47" s="12"/>
      <c r="AA47" s="12"/>
      <c r="AB47" s="1"/>
      <c r="AC47" s="12" t="s">
        <v>23</v>
      </c>
      <c r="AD47" s="12"/>
      <c r="AE47" s="12"/>
      <c r="AF47" s="1"/>
      <c r="AG47" s="12" t="s">
        <v>22</v>
      </c>
      <c r="AH47" s="12"/>
      <c r="AI47" s="12"/>
    </row>
    <row r="48" spans="1:35" ht="17.399999999999999" x14ac:dyDescent="0.3">
      <c r="A48" s="1"/>
      <c r="B48" s="1"/>
      <c r="C48" s="9" t="s">
        <v>20</v>
      </c>
      <c r="D48" s="10"/>
      <c r="E48" s="9" t="s">
        <v>19</v>
      </c>
      <c r="F48" s="1"/>
      <c r="G48" s="9" t="s">
        <v>20</v>
      </c>
      <c r="H48" s="10"/>
      <c r="I48" s="9" t="s">
        <v>19</v>
      </c>
      <c r="J48" s="1"/>
      <c r="K48" s="9" t="s">
        <v>20</v>
      </c>
      <c r="L48" s="10"/>
      <c r="M48" s="9" t="s">
        <v>19</v>
      </c>
      <c r="N48" s="1"/>
      <c r="O48" s="9" t="s">
        <v>20</v>
      </c>
      <c r="P48" s="10"/>
      <c r="Q48" s="9" t="s">
        <v>19</v>
      </c>
      <c r="R48" s="1"/>
      <c r="S48" s="1"/>
      <c r="T48" s="11" t="s">
        <v>21</v>
      </c>
      <c r="U48" s="9" t="s">
        <v>20</v>
      </c>
      <c r="V48" s="10"/>
      <c r="W48" s="9" t="s">
        <v>19</v>
      </c>
      <c r="X48" s="1"/>
      <c r="Y48" s="9" t="s">
        <v>20</v>
      </c>
      <c r="Z48" s="10"/>
      <c r="AA48" s="9" t="s">
        <v>19</v>
      </c>
      <c r="AB48" s="1"/>
      <c r="AC48" s="9" t="s">
        <v>20</v>
      </c>
      <c r="AD48" s="10"/>
      <c r="AE48" s="9" t="s">
        <v>19</v>
      </c>
      <c r="AF48" s="1"/>
      <c r="AG48" s="9" t="s">
        <v>20</v>
      </c>
      <c r="AH48" s="10"/>
      <c r="AI48" s="9" t="s">
        <v>19</v>
      </c>
    </row>
    <row r="49" spans="1:35" ht="17.399999999999999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7.399999999999999" x14ac:dyDescent="0.3">
      <c r="A50" s="1" t="s">
        <v>18</v>
      </c>
      <c r="B50" s="1"/>
      <c r="C50" s="3">
        <f>IF(U50=0,"",U50)</f>
        <v>1</v>
      </c>
      <c r="D50" s="3"/>
      <c r="E50" s="3">
        <f>IF(W50=0,"",W50)</f>
        <v>133</v>
      </c>
      <c r="F50" s="1"/>
      <c r="G50" s="3">
        <f>IF(Y50+U50=0,"",Y50+U50)</f>
        <v>1</v>
      </c>
      <c r="H50" s="3"/>
      <c r="I50" s="3">
        <f>IF(AA50+W50=0,"",AA50+W50)</f>
        <v>133</v>
      </c>
      <c r="J50" s="4"/>
      <c r="K50" s="3">
        <f>IF(AC50+Y50+U50=0,"",AC50+Y50+U50)</f>
        <v>1</v>
      </c>
      <c r="L50" s="3"/>
      <c r="M50" s="3">
        <f>IF(AE50+AA50+W50=0,"",AE50+AA50+W50)</f>
        <v>133</v>
      </c>
      <c r="N50" s="4"/>
      <c r="O50" s="3">
        <f>IF(AG50+AC50+Y50+U50=0,"",AG50+AC50+Y50+U50)</f>
        <v>1</v>
      </c>
      <c r="P50" s="3"/>
      <c r="Q50" s="3">
        <f>IF(AI50+AE50+W50+AA50=0,"",AI50+AE50+AA50+W50)</f>
        <v>133</v>
      </c>
      <c r="R50" s="1"/>
      <c r="S50" s="1"/>
      <c r="T50" s="1" t="str">
        <f>A50</f>
        <v>AC Hotels</v>
      </c>
      <c r="U50" s="1">
        <v>1</v>
      </c>
      <c r="V50" s="1"/>
      <c r="W50" s="1">
        <v>133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2" customHeight="1" x14ac:dyDescent="0.3">
      <c r="A51" s="1"/>
      <c r="B51" s="1"/>
      <c r="C51" s="3"/>
      <c r="D51" s="3"/>
      <c r="E51" s="3"/>
      <c r="F51" s="1"/>
      <c r="G51" s="3"/>
      <c r="H51" s="3"/>
      <c r="I51" s="3"/>
      <c r="J51" s="4"/>
      <c r="K51" s="3"/>
      <c r="L51" s="3"/>
      <c r="M51" s="3"/>
      <c r="N51" s="4"/>
      <c r="O51" s="3"/>
      <c r="P51" s="3"/>
      <c r="Q51" s="3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7.399999999999999" x14ac:dyDescent="0.3">
      <c r="A52" s="1" t="s">
        <v>17</v>
      </c>
      <c r="B52" s="1"/>
      <c r="C52" s="3">
        <f>IF(U52=0,"",U52)</f>
        <v>1</v>
      </c>
      <c r="D52" s="3"/>
      <c r="E52" s="3">
        <f>IF(W52=0,"",W52)</f>
        <v>119</v>
      </c>
      <c r="F52" s="1"/>
      <c r="G52" s="3">
        <f>IF(Y52+U52=0,"",Y52+U52)</f>
        <v>1</v>
      </c>
      <c r="H52" s="3"/>
      <c r="I52" s="3">
        <f>IF(AA52+W52=0,"",AA52+W52)</f>
        <v>119</v>
      </c>
      <c r="J52" s="4"/>
      <c r="K52" s="3">
        <f>IF(AC52+Y52+U52=0,"",AC52+Y52+U52)</f>
        <v>2</v>
      </c>
      <c r="L52" s="3"/>
      <c r="M52" s="3">
        <f>IF(AE52+AA52+W52=0,"",AE52+AA52+W52)</f>
        <v>904</v>
      </c>
      <c r="N52" s="4"/>
      <c r="O52" s="3">
        <f>IF(AG52+AC52+Y52+U52=0,"",AG52+AC52+Y52+U52)</f>
        <v>3</v>
      </c>
      <c r="P52" s="3"/>
      <c r="Q52" s="3">
        <f>IF(AI52+AE52+W52+AA52=0,"",AI52+AE52+AA52+W52)</f>
        <v>1046</v>
      </c>
      <c r="R52" s="1"/>
      <c r="S52" s="1"/>
      <c r="T52" s="1" t="str">
        <f>A52</f>
        <v>Aloft Hotels</v>
      </c>
      <c r="U52" s="1">
        <v>1</v>
      </c>
      <c r="V52" s="1"/>
      <c r="W52" s="1">
        <v>119</v>
      </c>
      <c r="X52" s="1"/>
      <c r="Y52" s="1"/>
      <c r="Z52" s="1"/>
      <c r="AA52" s="1"/>
      <c r="AB52" s="1"/>
      <c r="AC52" s="1">
        <v>1</v>
      </c>
      <c r="AD52" s="1"/>
      <c r="AE52" s="1">
        <v>785</v>
      </c>
      <c r="AF52" s="1"/>
      <c r="AG52" s="1">
        <v>1</v>
      </c>
      <c r="AH52" s="1"/>
      <c r="AI52" s="1">
        <v>142</v>
      </c>
    </row>
    <row r="53" spans="1:35" ht="12" customHeight="1" x14ac:dyDescent="0.3">
      <c r="A53" s="1"/>
      <c r="B53" s="1"/>
      <c r="C53" s="3"/>
      <c r="D53" s="3"/>
      <c r="E53" s="3"/>
      <c r="F53" s="1"/>
      <c r="G53" s="3"/>
      <c r="H53" s="3"/>
      <c r="I53" s="3"/>
      <c r="J53" s="4"/>
      <c r="K53" s="3"/>
      <c r="L53" s="3"/>
      <c r="M53" s="3"/>
      <c r="N53" s="4"/>
      <c r="O53" s="3"/>
      <c r="P53" s="3"/>
      <c r="Q53" s="3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7.399999999999999" x14ac:dyDescent="0.3">
      <c r="A54" s="1" t="s">
        <v>16</v>
      </c>
      <c r="B54" s="1"/>
      <c r="C54" s="3">
        <f>IF(U54=0,"",U54)</f>
        <v>1</v>
      </c>
      <c r="D54" s="3"/>
      <c r="E54" s="3">
        <f>IF(W54=0,"",W54)</f>
        <v>270</v>
      </c>
      <c r="F54" s="1"/>
      <c r="G54" s="3">
        <f>IF(Y54+U54=0,"",Y54+U54)</f>
        <v>5</v>
      </c>
      <c r="H54" s="3"/>
      <c r="I54" s="3">
        <f>IF(AA54+W54=0,"",AA54+W54)</f>
        <v>675</v>
      </c>
      <c r="J54" s="4"/>
      <c r="K54" s="3">
        <f>IF(AC54+Y54+U54=0,"",AC54+Y54+U54)</f>
        <v>9</v>
      </c>
      <c r="L54" s="3"/>
      <c r="M54" s="3">
        <f>IF(AE54+AA54+W54=0,"",AE54+AA54+W54)</f>
        <v>1310</v>
      </c>
      <c r="N54" s="4"/>
      <c r="O54" s="3">
        <f>IF(AG54+AC54+Y54+U54=0,"",AG54+AC54+Y54+U54)</f>
        <v>13</v>
      </c>
      <c r="P54" s="3"/>
      <c r="Q54" s="3">
        <f>IF(AI54+AE54+W54+AA54=0,"",AI54+AE54+AA54+W54)</f>
        <v>2006</v>
      </c>
      <c r="R54" s="1"/>
      <c r="S54" s="1"/>
      <c r="T54" s="1" t="str">
        <f>A54</f>
        <v>Autograph Collection</v>
      </c>
      <c r="U54" s="1">
        <v>1</v>
      </c>
      <c r="V54" s="1"/>
      <c r="W54" s="8">
        <v>270</v>
      </c>
      <c r="X54" s="1"/>
      <c r="Y54" s="1">
        <v>4</v>
      </c>
      <c r="Z54" s="1"/>
      <c r="AA54" s="1">
        <v>405</v>
      </c>
      <c r="AB54" s="1"/>
      <c r="AC54" s="1">
        <v>4</v>
      </c>
      <c r="AD54" s="1"/>
      <c r="AE54" s="1">
        <v>635</v>
      </c>
      <c r="AF54" s="1"/>
      <c r="AG54" s="1">
        <v>4</v>
      </c>
      <c r="AH54" s="1"/>
      <c r="AI54" s="1">
        <v>696</v>
      </c>
    </row>
    <row r="55" spans="1:35" ht="12" customHeight="1" x14ac:dyDescent="0.3">
      <c r="A55" s="1"/>
      <c r="B55" s="1"/>
      <c r="C55" s="3"/>
      <c r="D55" s="3"/>
      <c r="E55" s="3"/>
      <c r="F55" s="1"/>
      <c r="G55" s="3"/>
      <c r="H55" s="3"/>
      <c r="I55" s="3"/>
      <c r="J55" s="4"/>
      <c r="K55" s="3"/>
      <c r="L55" s="3"/>
      <c r="M55" s="3"/>
      <c r="N55" s="4"/>
      <c r="O55" s="3"/>
      <c r="P55" s="3"/>
      <c r="Q55" s="3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7.399999999999999" x14ac:dyDescent="0.3">
      <c r="A56" s="1" t="s">
        <v>15</v>
      </c>
      <c r="B56" s="1"/>
      <c r="C56" s="3">
        <f>IF(U56=0,"",U56)</f>
        <v>2</v>
      </c>
      <c r="D56" s="3"/>
      <c r="E56" s="3">
        <f>IF(W56=0,"",W56)</f>
        <v>299</v>
      </c>
      <c r="F56" s="1"/>
      <c r="G56" s="3">
        <f>IF(Y56+U56=0,"",Y56+U56)</f>
        <v>4</v>
      </c>
      <c r="H56" s="3"/>
      <c r="I56" s="3">
        <f>IF(AA56+W56=0,"",AA56+W56)</f>
        <v>603</v>
      </c>
      <c r="J56" s="4"/>
      <c r="K56" s="3">
        <f>IF(AC56+Y56+U56=0,"",AC56+Y56+U56)</f>
        <v>8</v>
      </c>
      <c r="L56" s="3"/>
      <c r="M56" s="3">
        <f>IF(AE56+AA56+W56=0,"",AE56+AA56+W56)</f>
        <v>1144</v>
      </c>
      <c r="N56" s="4"/>
      <c r="O56" s="3">
        <f>IF(AG56+AC56+Y56+U56=0,"",AG56+AC56+Y56+U56)</f>
        <v>10</v>
      </c>
      <c r="P56" s="3"/>
      <c r="Q56" s="3">
        <f>IF(AI56+AE56+W56+AA56=0,"",AI56+AE56+AA56+W56)</f>
        <v>1738</v>
      </c>
      <c r="R56" s="1"/>
      <c r="S56" s="1"/>
      <c r="T56" s="1" t="s">
        <v>15</v>
      </c>
      <c r="U56" s="1">
        <v>2</v>
      </c>
      <c r="V56" s="1"/>
      <c r="W56" s="1">
        <v>299</v>
      </c>
      <c r="X56" s="1"/>
      <c r="Y56" s="1">
        <v>2</v>
      </c>
      <c r="Z56" s="1"/>
      <c r="AA56" s="1">
        <v>304</v>
      </c>
      <c r="AB56" s="1"/>
      <c r="AC56" s="1">
        <v>4</v>
      </c>
      <c r="AD56" s="1"/>
      <c r="AE56" s="1">
        <v>541</v>
      </c>
      <c r="AF56" s="1"/>
      <c r="AG56" s="1">
        <v>2</v>
      </c>
      <c r="AH56" s="1"/>
      <c r="AI56" s="1">
        <v>594</v>
      </c>
    </row>
    <row r="57" spans="1:35" ht="12" customHeight="1" x14ac:dyDescent="0.3">
      <c r="A57" s="1"/>
      <c r="B57" s="1"/>
      <c r="C57" s="3"/>
      <c r="D57" s="3"/>
      <c r="E57" s="3"/>
      <c r="F57" s="1"/>
      <c r="G57" s="3"/>
      <c r="H57" s="3"/>
      <c r="I57" s="3"/>
      <c r="J57" s="4"/>
      <c r="K57" s="3"/>
      <c r="L57" s="3"/>
      <c r="M57" s="3"/>
      <c r="N57" s="4"/>
      <c r="O57" s="3"/>
      <c r="P57" s="3"/>
      <c r="Q57" s="3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7.399999999999999" x14ac:dyDescent="0.3">
      <c r="A58" s="1" t="s">
        <v>14</v>
      </c>
      <c r="B58" s="1"/>
      <c r="C58" s="3">
        <f>IF(U58=0,"",U58)</f>
        <v>1</v>
      </c>
      <c r="D58" s="3"/>
      <c r="E58" s="3">
        <f>IF(W58=0,"",W58)</f>
        <v>150</v>
      </c>
      <c r="F58" s="1"/>
      <c r="G58" s="3">
        <f>IF(Y58+U58=0,"",Y58+U58)</f>
        <v>1</v>
      </c>
      <c r="H58" s="3"/>
      <c r="I58" s="3">
        <f>IF(AA58+W58=0,"",AA58+W58)</f>
        <v>150</v>
      </c>
      <c r="J58" s="4"/>
      <c r="K58" s="3">
        <f>IF(AC58+Y58+U58=0,"",AC58+Y58+U58)</f>
        <v>4</v>
      </c>
      <c r="L58" s="3"/>
      <c r="M58" s="3">
        <f>IF(AE58+AA58+W58=0,"",AE58+AA58+W58)</f>
        <v>1332</v>
      </c>
      <c r="N58" s="4"/>
      <c r="O58" s="3">
        <f>IF(AG58+AC58+Y58+U58=0,"",AG58+AC58+Y58+U58)</f>
        <v>4</v>
      </c>
      <c r="P58" s="3"/>
      <c r="Q58" s="3">
        <f>IF(AI58+AE58+W58+AA58=0,"",AI58+AE58+AA58+W58)</f>
        <v>1332</v>
      </c>
      <c r="R58" s="1"/>
      <c r="S58" s="1"/>
      <c r="T58" s="1" t="str">
        <f>A58</f>
        <v>Marriott Hotels</v>
      </c>
      <c r="U58" s="1">
        <v>1</v>
      </c>
      <c r="V58" s="1"/>
      <c r="W58" s="1">
        <v>150</v>
      </c>
      <c r="X58" s="1"/>
      <c r="Y58" s="1"/>
      <c r="Z58" s="1"/>
      <c r="AA58" s="1"/>
      <c r="AB58" s="1"/>
      <c r="AC58" s="1">
        <v>3</v>
      </c>
      <c r="AD58" s="1"/>
      <c r="AE58" s="1">
        <v>1182</v>
      </c>
      <c r="AF58" s="1"/>
      <c r="AG58" s="1"/>
      <c r="AH58" s="1"/>
      <c r="AI58" s="1"/>
    </row>
    <row r="59" spans="1:35" ht="12" customHeight="1" x14ac:dyDescent="0.3">
      <c r="A59" s="1"/>
      <c r="B59" s="1"/>
      <c r="C59" s="3"/>
      <c r="D59" s="3"/>
      <c r="E59" s="3"/>
      <c r="F59" s="1"/>
      <c r="G59" s="3"/>
      <c r="H59" s="3"/>
      <c r="I59" s="3"/>
      <c r="J59" s="4"/>
      <c r="K59" s="3"/>
      <c r="L59" s="3"/>
      <c r="M59" s="3"/>
      <c r="N59" s="4"/>
      <c r="O59" s="3"/>
      <c r="P59" s="3"/>
      <c r="Q59" s="3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7.399999999999999" x14ac:dyDescent="0.3">
      <c r="A60" s="1" t="s">
        <v>13</v>
      </c>
      <c r="C60" s="3">
        <f>IF(U60=0,"",U60)</f>
        <v>1</v>
      </c>
      <c r="D60" s="3"/>
      <c r="E60" s="3">
        <f>IF(W60=0,"",W60)</f>
        <v>131</v>
      </c>
      <c r="F60" s="1"/>
      <c r="G60" s="3">
        <f>IF(Y60+U60=0,"",Y60+U60)</f>
        <v>1</v>
      </c>
      <c r="H60" s="3"/>
      <c r="I60" s="3">
        <f>IF(AA60+W60=0,"",AA60+W60)</f>
        <v>131</v>
      </c>
      <c r="J60" s="4"/>
      <c r="K60" s="3">
        <f>IF(AC60+Y60+U60=0,"",AC60+Y60+U60)</f>
        <v>1</v>
      </c>
      <c r="L60" s="3"/>
      <c r="M60" s="3">
        <f>IF(AE60+AA60+W60=0,"",AE60+AA60+W60)</f>
        <v>131</v>
      </c>
      <c r="N60" s="4"/>
      <c r="O60" s="3">
        <f>IF(AG60+AC60+Y60+U60=0,"",AG60+AC60+Y60+U60)</f>
        <v>1</v>
      </c>
      <c r="P60" s="3"/>
      <c r="Q60" s="3">
        <f>IF(AI60+AE60+W60+AA60=0,"",AI60+AE60+AA60+W60)</f>
        <v>131</v>
      </c>
      <c r="T60" s="1" t="str">
        <f>A60</f>
        <v>Moxy</v>
      </c>
      <c r="U60" s="1">
        <v>1</v>
      </c>
      <c r="V60" s="1"/>
      <c r="W60" s="1">
        <v>131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2" customHeight="1" x14ac:dyDescent="0.3">
      <c r="A61" s="1"/>
      <c r="G61" s="6"/>
      <c r="H61" s="6"/>
      <c r="I61" s="6"/>
      <c r="J61" s="7"/>
      <c r="K61" s="6"/>
      <c r="L61" s="6"/>
      <c r="M61" s="6"/>
      <c r="N61" s="7"/>
      <c r="O61" s="6"/>
      <c r="P61" s="6"/>
      <c r="Q61" s="6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7.399999999999999" x14ac:dyDescent="0.3">
      <c r="A62" s="1" t="s">
        <v>12</v>
      </c>
      <c r="C62" s="3">
        <f>IF(U62=0,"",U62)</f>
        <v>1</v>
      </c>
      <c r="D62" s="3"/>
      <c r="E62" s="3">
        <f>IF(W62=0,"",W62)</f>
        <v>259</v>
      </c>
      <c r="F62" s="1"/>
      <c r="G62" s="3">
        <f>IF(Y62+U62=0,"",Y62+U62)</f>
        <v>2</v>
      </c>
      <c r="H62" s="3"/>
      <c r="I62" s="3">
        <f>IF(AA62+W62=0,"",AA62+W62)</f>
        <v>821</v>
      </c>
      <c r="J62" s="4"/>
      <c r="K62" s="3">
        <f>IF(AC62+Y62+U62=0,"",AC62+Y62+U62)</f>
        <v>2</v>
      </c>
      <c r="L62" s="3"/>
      <c r="M62" s="3">
        <f>IF(AE62+AA62+W62=0,"",AE62+AA62+W62)</f>
        <v>821</v>
      </c>
      <c r="N62" s="4"/>
      <c r="O62" s="3">
        <f>IF(AG62+AC62+Y62+U62=0,"",AG62+AC62+Y62+U62)</f>
        <v>3</v>
      </c>
      <c r="P62" s="3"/>
      <c r="Q62" s="3">
        <f>IF(AI62+AE62+W62+AA62=0,"",AI62+AE62+AA62+W62)</f>
        <v>1037</v>
      </c>
      <c r="T62" s="1" t="str">
        <f>A62</f>
        <v>Sheraton</v>
      </c>
      <c r="U62" s="1">
        <v>1</v>
      </c>
      <c r="V62" s="1"/>
      <c r="W62" s="1">
        <v>259</v>
      </c>
      <c r="X62" s="1"/>
      <c r="Y62" s="1">
        <v>1</v>
      </c>
      <c r="Z62" s="1"/>
      <c r="AA62" s="1">
        <v>562</v>
      </c>
      <c r="AB62" s="1"/>
      <c r="AC62" s="1"/>
      <c r="AD62" s="1"/>
      <c r="AE62" s="1"/>
      <c r="AF62" s="1"/>
      <c r="AG62" s="1">
        <v>1</v>
      </c>
      <c r="AH62" s="1"/>
      <c r="AI62" s="1">
        <v>216</v>
      </c>
    </row>
    <row r="63" spans="1:35" ht="12" customHeight="1" x14ac:dyDescent="0.3">
      <c r="A63" s="1"/>
      <c r="G63" s="6"/>
      <c r="H63" s="6"/>
      <c r="I63" s="6"/>
      <c r="J63" s="7"/>
      <c r="K63" s="6"/>
      <c r="L63" s="6"/>
      <c r="M63" s="6"/>
      <c r="N63" s="7"/>
      <c r="O63" s="6"/>
      <c r="P63" s="6"/>
      <c r="Q63" s="6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7.399999999999999" x14ac:dyDescent="0.3">
      <c r="A64" s="1" t="s">
        <v>11</v>
      </c>
      <c r="C64" s="3">
        <f>IF(U64=0,"",U64)</f>
        <v>1</v>
      </c>
      <c r="D64" s="3"/>
      <c r="E64" s="3">
        <f>IF(W64=0,"",W64)</f>
        <v>78</v>
      </c>
      <c r="F64" s="1"/>
      <c r="G64" s="3">
        <f>IF(Y64+U64=0,"",Y64+U64)</f>
        <v>2</v>
      </c>
      <c r="H64" s="3"/>
      <c r="I64" s="3">
        <f>IF(AA64+W64=0,"",AA64+W64)</f>
        <v>172</v>
      </c>
      <c r="J64" s="4"/>
      <c r="K64" s="3">
        <f>IF(AC64+Y64+U64=0,"",AC64+Y64+U64)</f>
        <v>2</v>
      </c>
      <c r="L64" s="3"/>
      <c r="M64" s="3">
        <f>IF(AE64+AA64+W64=0,"",AE64+AA64+W64)</f>
        <v>172</v>
      </c>
      <c r="N64" s="4"/>
      <c r="O64" s="3">
        <f>IF(AG64+AC64+Y64+U64=0,"",AG64+AC64+Y64+U64)</f>
        <v>2</v>
      </c>
      <c r="P64" s="3"/>
      <c r="Q64" s="3">
        <f>IF(AI64+AE64+W64+AA64=0,"",AI64+AE64+AA64+W64)</f>
        <v>172</v>
      </c>
      <c r="T64" s="1" t="str">
        <f>A64</f>
        <v>TownePlace Suites</v>
      </c>
      <c r="U64" s="1">
        <v>1</v>
      </c>
      <c r="V64" s="1"/>
      <c r="W64" s="1">
        <v>78</v>
      </c>
      <c r="X64" s="1"/>
      <c r="Y64" s="1">
        <v>1</v>
      </c>
      <c r="Z64" s="1"/>
      <c r="AA64" s="1">
        <v>94</v>
      </c>
      <c r="AB64" s="1"/>
      <c r="AC64" s="1"/>
      <c r="AD64" s="1"/>
      <c r="AE64" s="1"/>
      <c r="AF64" s="1"/>
      <c r="AG64" s="1"/>
      <c r="AH64" s="1"/>
      <c r="AI64" s="1"/>
    </row>
    <row r="65" spans="1:35" ht="12" customHeight="1" x14ac:dyDescent="0.3">
      <c r="A65" s="1"/>
      <c r="G65" s="6"/>
      <c r="H65" s="6"/>
      <c r="I65" s="6"/>
      <c r="J65" s="7"/>
      <c r="K65" s="6"/>
      <c r="L65" s="6"/>
      <c r="M65" s="6"/>
      <c r="N65" s="7"/>
      <c r="O65" s="6"/>
      <c r="P65" s="6"/>
      <c r="Q65" s="6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7.399999999999999" x14ac:dyDescent="0.3">
      <c r="A66" s="1" t="s">
        <v>10</v>
      </c>
      <c r="C66" s="3">
        <f>IF(U66=0,"",U66)</f>
        <v>4</v>
      </c>
      <c r="D66" s="3"/>
      <c r="E66" s="3">
        <f>IF(W66=0,"",W66)</f>
        <v>802</v>
      </c>
      <c r="F66" s="1"/>
      <c r="G66" s="3">
        <f>IF(Y66+U66=0,"",Y66+U66)</f>
        <v>7</v>
      </c>
      <c r="H66" s="3"/>
      <c r="I66" s="3">
        <f>IF(AA66+W66=0,"",AA66+W66)</f>
        <v>1221</v>
      </c>
      <c r="J66" s="4"/>
      <c r="K66" s="3">
        <f>IF(AC66+Y66+U66=0,"",AC66+Y66+U66)</f>
        <v>9</v>
      </c>
      <c r="L66" s="3"/>
      <c r="M66" s="3">
        <f>IF(AE66+AA66+W66=0,"",AE66+AA66+W66)</f>
        <v>1398</v>
      </c>
      <c r="N66" s="4"/>
      <c r="O66" s="3">
        <f>IF(AG66+AC66+Y66+U66=0,"",AG66+AC66+Y66+U66)</f>
        <v>17</v>
      </c>
      <c r="P66" s="3"/>
      <c r="Q66" s="3">
        <f>IF(AI66+AE66+W66+AA66=0,"",AI66+AE66+AA66+W66)</f>
        <v>2549</v>
      </c>
      <c r="T66" s="1" t="str">
        <f>A66</f>
        <v>Tribute Portfolio</v>
      </c>
      <c r="U66" s="1">
        <v>4</v>
      </c>
      <c r="V66" s="1"/>
      <c r="W66" s="1">
        <v>802</v>
      </c>
      <c r="X66" s="1"/>
      <c r="Y66" s="1">
        <v>3</v>
      </c>
      <c r="Z66" s="1"/>
      <c r="AA66" s="1">
        <v>419</v>
      </c>
      <c r="AB66" s="1"/>
      <c r="AC66" s="1">
        <v>2</v>
      </c>
      <c r="AD66" s="1"/>
      <c r="AE66" s="1">
        <v>177</v>
      </c>
      <c r="AF66" s="1"/>
      <c r="AG66" s="1">
        <v>8</v>
      </c>
      <c r="AH66" s="1"/>
      <c r="AI66" s="1">
        <v>1151</v>
      </c>
    </row>
    <row r="67" spans="1:35" ht="12" customHeight="1" x14ac:dyDescent="0.3">
      <c r="A67" s="1"/>
      <c r="G67" s="6"/>
      <c r="H67" s="6"/>
      <c r="I67" s="6"/>
      <c r="J67" s="7"/>
      <c r="K67" s="6"/>
      <c r="L67" s="6"/>
      <c r="M67" s="6"/>
      <c r="N67" s="7"/>
      <c r="O67" s="6"/>
      <c r="P67" s="6"/>
      <c r="Q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7.399999999999999" x14ac:dyDescent="0.3">
      <c r="A68" s="1" t="s">
        <v>9</v>
      </c>
      <c r="C68" s="3">
        <f>IF(U68=0,"",U68)</f>
        <v>1</v>
      </c>
      <c r="D68" s="3"/>
      <c r="E68" s="3">
        <f>IF(W68=0,"",W68)</f>
        <v>508</v>
      </c>
      <c r="F68" s="1"/>
      <c r="G68" s="3">
        <f>IF(Y68+U68=0,"",Y68+U68)</f>
        <v>1</v>
      </c>
      <c r="H68" s="3"/>
      <c r="I68" s="3">
        <f>IF(AA68+W68=0,"",AA68+W68)</f>
        <v>508</v>
      </c>
      <c r="J68" s="4"/>
      <c r="K68" s="3">
        <f>IF(AC68+Y68+U68=0,"",AC68+Y68+U68)</f>
        <v>1</v>
      </c>
      <c r="L68" s="3"/>
      <c r="M68" s="3">
        <f>IF(AE68+AA68+W68=0,"",AE68+AA68+W68)</f>
        <v>508</v>
      </c>
      <c r="N68" s="4"/>
      <c r="O68" s="3">
        <f>IF(AG68+AC68+Y68+U68=0,"",AG68+AC68+Y68+U68)</f>
        <v>1</v>
      </c>
      <c r="P68" s="3"/>
      <c r="Q68" s="3">
        <f>IF(AI68+AE68+W68+AA68=0,"",AI68+AE68+AA68+W68)</f>
        <v>508</v>
      </c>
      <c r="T68" s="1" t="str">
        <f>A68</f>
        <v>Westin</v>
      </c>
      <c r="U68" s="1">
        <v>1</v>
      </c>
      <c r="V68" s="1"/>
      <c r="W68" s="1">
        <v>508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2" customHeight="1" x14ac:dyDescent="0.3">
      <c r="A69" s="1"/>
      <c r="G69" s="6"/>
      <c r="H69" s="6"/>
      <c r="I69" s="6"/>
      <c r="J69" s="7"/>
      <c r="K69" s="6"/>
      <c r="L69" s="6"/>
      <c r="M69" s="6"/>
      <c r="N69" s="7"/>
      <c r="O69" s="6"/>
      <c r="P69" s="6"/>
      <c r="Q69" s="6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7.399999999999999" x14ac:dyDescent="0.3">
      <c r="A70" s="1" t="s">
        <v>8</v>
      </c>
      <c r="C70" s="3" t="str">
        <f>IF(U70=0,"",U70)</f>
        <v/>
      </c>
      <c r="D70" s="3"/>
      <c r="E70" s="3" t="str">
        <f>IF(W70=0,"",W70)</f>
        <v/>
      </c>
      <c r="F70" s="1"/>
      <c r="G70" s="3">
        <f>IF(Y70+U70=0,"",Y70+U70)</f>
        <v>1</v>
      </c>
      <c r="H70" s="3"/>
      <c r="I70" s="3">
        <f>IF(AA70+W70=0,"",AA70+W70)</f>
        <v>158</v>
      </c>
      <c r="J70" s="4"/>
      <c r="K70" s="3">
        <f>IF(AC70+Y70+U70=0,"",AC70+Y70+U70)</f>
        <v>3</v>
      </c>
      <c r="L70" s="3"/>
      <c r="M70" s="3">
        <f>IF(AE70+AA70+W70=0,"",AE70+AA70+W70)</f>
        <v>611</v>
      </c>
      <c r="N70" s="4"/>
      <c r="O70" s="3">
        <f>IF(AG70+AC70+Y70+U70=0,"",AG70+AC70+Y70+U70)</f>
        <v>8</v>
      </c>
      <c r="P70" s="3"/>
      <c r="Q70" s="3">
        <f>IF(AI70+AE70+W70+AA70=0,"",AI70+AE70+AA70+W70)</f>
        <v>1651</v>
      </c>
      <c r="T70" s="1" t="str">
        <f>A70</f>
        <v>Delta Hotels by Marriott</v>
      </c>
      <c r="U70" s="1"/>
      <c r="V70" s="1"/>
      <c r="W70" s="1"/>
      <c r="X70" s="1"/>
      <c r="Y70" s="1">
        <v>1</v>
      </c>
      <c r="Z70" s="1"/>
      <c r="AA70" s="1">
        <v>158</v>
      </c>
      <c r="AB70" s="1"/>
      <c r="AC70" s="1">
        <v>2</v>
      </c>
      <c r="AD70" s="1"/>
      <c r="AE70" s="1">
        <v>453</v>
      </c>
      <c r="AF70" s="1"/>
      <c r="AG70" s="1">
        <v>5</v>
      </c>
      <c r="AH70" s="1"/>
      <c r="AI70" s="1">
        <v>1040</v>
      </c>
    </row>
    <row r="71" spans="1:35" ht="12" customHeight="1" x14ac:dyDescent="0.3">
      <c r="A71" s="1"/>
      <c r="G71" s="6"/>
      <c r="H71" s="6"/>
      <c r="I71" s="6"/>
      <c r="J71" s="7"/>
      <c r="K71" s="6"/>
      <c r="L71" s="6"/>
      <c r="M71" s="6"/>
      <c r="N71" s="7"/>
      <c r="O71" s="6"/>
      <c r="P71" s="6"/>
      <c r="Q71" s="6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7.399999999999999" x14ac:dyDescent="0.3">
      <c r="A72" s="1" t="s">
        <v>7</v>
      </c>
      <c r="C72" s="3" t="str">
        <f>IF(U72=0,"",U72)</f>
        <v/>
      </c>
      <c r="D72" s="3"/>
      <c r="E72" s="3" t="str">
        <f>IF(W72=0,"",W72)</f>
        <v/>
      </c>
      <c r="F72" s="1"/>
      <c r="G72" s="3">
        <f>IF(Y72+U72=0,"",Y72+U72)</f>
        <v>1</v>
      </c>
      <c r="H72" s="3"/>
      <c r="I72" s="3">
        <f>IF(AA72+W72=0,"",AA72+W72)</f>
        <v>59</v>
      </c>
      <c r="J72" s="4"/>
      <c r="K72" s="3">
        <f>IF(AC72+Y72+U72=0,"",AC72+Y72+U72)</f>
        <v>3</v>
      </c>
      <c r="L72" s="3"/>
      <c r="M72" s="3">
        <f>IF(AE72+AA72+W72=0,"",AE72+AA72+W72)</f>
        <v>143</v>
      </c>
      <c r="N72" s="4"/>
      <c r="O72" s="3">
        <f>IF(AG72+AC72+Y72+U72=0,"",AG72+AC72+Y72+U72)</f>
        <v>7</v>
      </c>
      <c r="P72" s="3"/>
      <c r="Q72" s="3">
        <f>IF(AI72+AE72+W72+AA72=0,"",AI72+AE72+AA72+W72)</f>
        <v>285</v>
      </c>
      <c r="T72" s="1" t="str">
        <f>A72</f>
        <v>Design Hotels</v>
      </c>
      <c r="U72" s="1"/>
      <c r="V72" s="1"/>
      <c r="W72" s="1"/>
      <c r="X72" s="1"/>
      <c r="Y72" s="1">
        <v>1</v>
      </c>
      <c r="Z72" s="1"/>
      <c r="AA72" s="1">
        <v>59</v>
      </c>
      <c r="AB72" s="1"/>
      <c r="AC72" s="1">
        <v>2</v>
      </c>
      <c r="AD72" s="1"/>
      <c r="AE72" s="1">
        <v>84</v>
      </c>
      <c r="AF72" s="1"/>
      <c r="AG72" s="1">
        <v>4</v>
      </c>
      <c r="AH72" s="1"/>
      <c r="AI72" s="1">
        <v>142</v>
      </c>
    </row>
    <row r="73" spans="1:35" ht="12" customHeight="1" x14ac:dyDescent="0.3">
      <c r="A73" s="1"/>
      <c r="C73" s="3" t="str">
        <f>IF(U73=0,"",U73)</f>
        <v/>
      </c>
      <c r="D73" s="3"/>
      <c r="E73" s="3" t="str">
        <f>IF(W73=0,"",W73)</f>
        <v/>
      </c>
      <c r="F73" s="1"/>
      <c r="G73" s="3" t="str">
        <f>IF(Y73+U73=0,"",Y73+U73)</f>
        <v/>
      </c>
      <c r="H73" s="3"/>
      <c r="I73" s="3" t="str">
        <f>IF(AA73+W73=0,"",AA73+W73)</f>
        <v/>
      </c>
      <c r="J73" s="4"/>
      <c r="K73" s="3"/>
      <c r="L73" s="3"/>
      <c r="M73" s="3"/>
      <c r="N73" s="4"/>
      <c r="O73" s="3"/>
      <c r="P73" s="3"/>
      <c r="Q73" s="3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7.399999999999999" x14ac:dyDescent="0.3">
      <c r="A74" s="1" t="s">
        <v>6</v>
      </c>
      <c r="C74" s="3" t="str">
        <f>IF(U74=0,"",U74)</f>
        <v/>
      </c>
      <c r="D74" s="3"/>
      <c r="E74" s="3" t="str">
        <f>IF(W74=0,"",W74)</f>
        <v/>
      </c>
      <c r="F74" s="1"/>
      <c r="G74" s="3">
        <f>IF(Y74+U74=0,"",Y74+U74)</f>
        <v>2</v>
      </c>
      <c r="H74" s="3"/>
      <c r="I74" s="3">
        <f>IF(AA74+W74=0,"",AA74+W74)</f>
        <v>175</v>
      </c>
      <c r="J74" s="4"/>
      <c r="K74" s="3">
        <f>IF(AC74+Y74+U74=0,"",AC74+Y74+U74)</f>
        <v>4</v>
      </c>
      <c r="L74" s="3"/>
      <c r="M74" s="3">
        <f>IF(AE74+AA74+W74=0,"",AE74+AA74+W74)</f>
        <v>568</v>
      </c>
      <c r="N74" s="4"/>
      <c r="O74" s="3">
        <f>IF(AG74+AC74+Y74+U74=0,"",AG74+AC74+Y74+U74)</f>
        <v>8</v>
      </c>
      <c r="P74" s="3"/>
      <c r="Q74" s="3">
        <f>IF(AI74+AE74+W74+AA74=0,"",AI74+AE74+AA74+W74)</f>
        <v>882</v>
      </c>
      <c r="T74" s="1" t="str">
        <f>A74</f>
        <v>Fairfield by Marriott</v>
      </c>
      <c r="U74" s="1"/>
      <c r="V74" s="1"/>
      <c r="W74" s="1"/>
      <c r="X74" s="1"/>
      <c r="Y74" s="1">
        <v>2</v>
      </c>
      <c r="Z74" s="1"/>
      <c r="AA74" s="1">
        <v>175</v>
      </c>
      <c r="AB74" s="1"/>
      <c r="AC74" s="1">
        <v>2</v>
      </c>
      <c r="AD74" s="1"/>
      <c r="AE74" s="1">
        <v>393</v>
      </c>
      <c r="AF74" s="1"/>
      <c r="AG74" s="1">
        <v>4</v>
      </c>
      <c r="AH74" s="1"/>
      <c r="AI74" s="1">
        <v>314</v>
      </c>
    </row>
    <row r="75" spans="1:35" ht="12" customHeight="1" x14ac:dyDescent="0.3">
      <c r="A75" s="1"/>
      <c r="C75" s="3" t="str">
        <f>IF(U75=0,"",U75)</f>
        <v/>
      </c>
      <c r="D75" s="3"/>
      <c r="E75" s="3" t="str">
        <f>IF(W75=0,"",W75)</f>
        <v/>
      </c>
      <c r="F75" s="1"/>
      <c r="G75" s="3" t="str">
        <f>IF(Y75+U75=0,"",Y75+U75)</f>
        <v/>
      </c>
      <c r="H75" s="3"/>
      <c r="I75" s="3" t="str">
        <f>IF(AA75+W75=0,"",AA75+W75)</f>
        <v/>
      </c>
      <c r="J75" s="4"/>
      <c r="K75" s="3"/>
      <c r="L75" s="3"/>
      <c r="M75" s="3"/>
      <c r="N75" s="4"/>
      <c r="O75" s="3"/>
      <c r="P75" s="3"/>
      <c r="Q75" s="3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7.399999999999999" x14ac:dyDescent="0.3">
      <c r="A76" s="1" t="s">
        <v>5</v>
      </c>
      <c r="C76" s="3" t="str">
        <f>IF(U76=0,"",U76)</f>
        <v/>
      </c>
      <c r="D76" s="3"/>
      <c r="E76" s="3" t="str">
        <f>IF(W76=0,"",W76)</f>
        <v/>
      </c>
      <c r="F76" s="1"/>
      <c r="G76" s="3">
        <f>IF(Y76+U76=0,"",Y76+U76)</f>
        <v>1</v>
      </c>
      <c r="H76" s="3"/>
      <c r="I76" s="3">
        <f>IF(AA76+W76=0,"",AA76+W76)</f>
        <v>291</v>
      </c>
      <c r="J76" s="4"/>
      <c r="K76" s="3">
        <f>IF(AC76+Y76+U76=0,"",AC76+Y76+U76)</f>
        <v>2</v>
      </c>
      <c r="L76" s="3"/>
      <c r="M76" s="3">
        <f>IF(AE76+AA76+W76=0,"",AE76+AA76+W76)</f>
        <v>535</v>
      </c>
      <c r="N76" s="4"/>
      <c r="O76" s="3">
        <f>IF(AG76+AC76+Y76+U76=0,"",AG76+AC76+Y76+U76)</f>
        <v>2</v>
      </c>
      <c r="P76" s="3"/>
      <c r="Q76" s="3">
        <f>IF(AI76+AE76+W76+AA76=0,"",AI76+AE76+AA76+W76)</f>
        <v>535</v>
      </c>
      <c r="T76" s="1" t="str">
        <f>A76</f>
        <v>Le Meridien</v>
      </c>
      <c r="U76" s="1"/>
      <c r="V76" s="1"/>
      <c r="W76" s="1"/>
      <c r="X76" s="1"/>
      <c r="Y76" s="1">
        <v>1</v>
      </c>
      <c r="Z76" s="1"/>
      <c r="AA76" s="1">
        <v>291</v>
      </c>
      <c r="AB76" s="1"/>
      <c r="AC76" s="1">
        <v>1</v>
      </c>
      <c r="AD76" s="1"/>
      <c r="AE76" s="1">
        <v>244</v>
      </c>
      <c r="AF76" s="1"/>
      <c r="AG76" s="1"/>
      <c r="AH76" s="1"/>
      <c r="AI76" s="1"/>
    </row>
    <row r="77" spans="1:35" ht="12" customHeight="1" x14ac:dyDescent="0.3">
      <c r="A77" s="1"/>
      <c r="C77" s="3" t="str">
        <f>IF(U77=0,"",U77)</f>
        <v/>
      </c>
      <c r="D77" s="3"/>
      <c r="E77" s="3" t="str">
        <f>IF(W77=0,"",W77)</f>
        <v/>
      </c>
      <c r="F77" s="1"/>
      <c r="G77" s="3" t="str">
        <f>IF(Y77+U77=0,"",Y77+U77)</f>
        <v/>
      </c>
      <c r="H77" s="3"/>
      <c r="I77" s="3" t="str">
        <f>IF(AA77+W77=0,"",AA77+W77)</f>
        <v/>
      </c>
      <c r="J77" s="4"/>
      <c r="K77" s="3"/>
      <c r="L77" s="3"/>
      <c r="M77" s="3"/>
      <c r="N77" s="4"/>
      <c r="O77" s="3"/>
      <c r="P77" s="3"/>
      <c r="Q77" s="3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7.399999999999999" x14ac:dyDescent="0.3">
      <c r="A78" s="1" t="s">
        <v>4</v>
      </c>
      <c r="C78" s="3" t="str">
        <f>IF(U78=0,"",U78)</f>
        <v/>
      </c>
      <c r="D78" s="3"/>
      <c r="E78" s="3" t="str">
        <f>IF(W78=0,"",W78)</f>
        <v/>
      </c>
      <c r="F78" s="1"/>
      <c r="G78" s="3">
        <f>IF(Y78+U78=0,"",Y78+U78)</f>
        <v>3</v>
      </c>
      <c r="H78" s="3"/>
      <c r="I78" s="3">
        <f>IF(AA78+W78=0,"",AA78+W78)</f>
        <v>350</v>
      </c>
      <c r="J78" s="4"/>
      <c r="K78" s="3">
        <f>IF(AC78+Y78+U78=0,"",AC78+Y78+U78)</f>
        <v>3</v>
      </c>
      <c r="L78" s="3"/>
      <c r="M78" s="3">
        <f>IF(AE78+AA78+W78=0,"",AE78+AA78+W78)</f>
        <v>350</v>
      </c>
      <c r="N78" s="4"/>
      <c r="O78" s="3">
        <f>IF(AG78+AC78+Y78+U78=0,"",AG78+AC78+Y78+U78)</f>
        <v>5</v>
      </c>
      <c r="P78" s="3"/>
      <c r="Q78" s="3">
        <f>IF(AI78+AE78+W78+AA78=0,"",AI78+AE78+AA78+W78)</f>
        <v>772</v>
      </c>
      <c r="T78" s="1" t="str">
        <f>A78</f>
        <v>Residence Inn</v>
      </c>
      <c r="U78" s="1"/>
      <c r="V78" s="1"/>
      <c r="W78" s="1"/>
      <c r="X78" s="1"/>
      <c r="Y78" s="1">
        <v>3</v>
      </c>
      <c r="Z78" s="1"/>
      <c r="AA78" s="1">
        <v>350</v>
      </c>
      <c r="AB78" s="1"/>
      <c r="AC78" s="1"/>
      <c r="AD78" s="1"/>
      <c r="AE78" s="1"/>
      <c r="AF78" s="1"/>
      <c r="AG78" s="1">
        <v>2</v>
      </c>
      <c r="AH78" s="1"/>
      <c r="AI78" s="1">
        <v>422</v>
      </c>
    </row>
    <row r="79" spans="1:35" ht="12" customHeight="1" x14ac:dyDescent="0.3">
      <c r="A79" s="1"/>
      <c r="C79" s="3" t="str">
        <f>IF(U79=0,"",U79)</f>
        <v/>
      </c>
      <c r="D79" s="3"/>
      <c r="E79" s="3" t="str">
        <f>IF(W79=0,"",W79)</f>
        <v/>
      </c>
      <c r="F79" s="1"/>
      <c r="G79" s="3" t="str">
        <f>IF(Y79+U79=0,"",Y79+U79)</f>
        <v/>
      </c>
      <c r="H79" s="3"/>
      <c r="I79" s="3" t="str">
        <f>IF(AA79+W79=0,"",AA79+W79)</f>
        <v/>
      </c>
      <c r="J79" s="4"/>
      <c r="K79" s="3" t="str">
        <f>IF(AC79+Y79+U79=0,"",AC79+Y79+U79)</f>
        <v/>
      </c>
      <c r="L79" s="3"/>
      <c r="M79" s="3" t="str">
        <f>IF(AE79+AA79+W79=0,"",AE79+AA79+W79)</f>
        <v/>
      </c>
      <c r="N79" s="4"/>
      <c r="O79" s="3"/>
      <c r="P79" s="3"/>
      <c r="Q79" s="3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7.399999999999999" x14ac:dyDescent="0.3">
      <c r="A80" s="1" t="str">
        <f>T80</f>
        <v>Renaissance</v>
      </c>
      <c r="C80" s="3" t="str">
        <f>IF(U80=0,"",U80)</f>
        <v/>
      </c>
      <c r="D80" s="3"/>
      <c r="E80" s="3" t="str">
        <f>IF(W80=0,"",W80)</f>
        <v/>
      </c>
      <c r="F80" s="1"/>
      <c r="G80" s="3" t="str">
        <f>IF(Y80+U80=0,"",Y80+U80)</f>
        <v/>
      </c>
      <c r="H80" s="3"/>
      <c r="I80" s="3" t="str">
        <f>IF(AA80+W80=0,"",AA80+W80)</f>
        <v/>
      </c>
      <c r="J80" s="4"/>
      <c r="K80" s="3">
        <f>IF(AC80+Y80+U80=0,"",AC80+Y80+U80)</f>
        <v>1</v>
      </c>
      <c r="L80" s="3"/>
      <c r="M80" s="3">
        <f>IF(AE80+AA80+W80=0,"",AE80+AA80+W80)</f>
        <v>218</v>
      </c>
      <c r="N80" s="4"/>
      <c r="O80" s="3">
        <f>IF(AG80+AC80+Y80+U80=0,"",AG80+AC80+Y80+U80)</f>
        <v>1</v>
      </c>
      <c r="P80" s="3"/>
      <c r="Q80" s="3">
        <f>IF(AI80+AE80+W80+AA80=0,"",AI80+AE80+AA80+W80)</f>
        <v>218</v>
      </c>
      <c r="T80" s="1" t="s">
        <v>3</v>
      </c>
      <c r="U80" s="1"/>
      <c r="V80" s="1"/>
      <c r="W80" s="1"/>
      <c r="X80" s="1"/>
      <c r="Y80" s="1"/>
      <c r="Z80" s="1"/>
      <c r="AA80" s="1"/>
      <c r="AB80" s="1"/>
      <c r="AC80" s="1">
        <v>1</v>
      </c>
      <c r="AD80" s="1"/>
      <c r="AE80" s="1">
        <v>218</v>
      </c>
      <c r="AF80" s="1"/>
      <c r="AG80" s="1"/>
      <c r="AH80" s="1"/>
      <c r="AI80" s="1"/>
    </row>
    <row r="81" spans="1:35" ht="12" customHeight="1" x14ac:dyDescent="0.3">
      <c r="A81" s="1"/>
      <c r="C81" s="3" t="str">
        <f>IF(U81=0,"",U81)</f>
        <v/>
      </c>
      <c r="D81" s="3"/>
      <c r="E81" s="3" t="str">
        <f>IF(W81=0,"",W81)</f>
        <v/>
      </c>
      <c r="F81" s="1"/>
      <c r="G81" s="3" t="str">
        <f>IF(Y81+U81=0,"",Y81+U81)</f>
        <v/>
      </c>
      <c r="H81" s="3"/>
      <c r="I81" s="3" t="str">
        <f>IF(AA81+W81=0,"",AA81+W81)</f>
        <v/>
      </c>
      <c r="J81" s="4"/>
      <c r="K81" s="3" t="str">
        <f>IF(AC81+Y81+U81=0,"",AC81+Y81+U81)</f>
        <v/>
      </c>
      <c r="L81" s="3"/>
      <c r="M81" s="3" t="str">
        <f>IF(AE81+AA81+W81=0,"",AE81+AA81+W81)</f>
        <v/>
      </c>
      <c r="N81" s="4"/>
      <c r="O81" s="3"/>
      <c r="P81" s="3"/>
      <c r="Q81" s="3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7.399999999999999" x14ac:dyDescent="0.3">
      <c r="A82" s="1" t="str">
        <f>T82</f>
        <v>Four Points</v>
      </c>
      <c r="C82" s="3" t="str">
        <f>IF(U82=0,"",U82)</f>
        <v/>
      </c>
      <c r="D82" s="3"/>
      <c r="E82" s="3" t="str">
        <f>IF(W82=0,"",W82)</f>
        <v/>
      </c>
      <c r="F82" s="1"/>
      <c r="G82" s="3" t="str">
        <f>IF(Y82+U82=0,"",Y82+U82)</f>
        <v/>
      </c>
      <c r="H82" s="3"/>
      <c r="I82" s="3" t="str">
        <f>IF(AA82+W82=0,"",AA82+W82)</f>
        <v/>
      </c>
      <c r="J82" s="4"/>
      <c r="K82" s="3">
        <f>IF(AC82+Y82+U82=0,"",AC82+Y82+U82)</f>
        <v>2</v>
      </c>
      <c r="L82" s="3"/>
      <c r="M82" s="3">
        <f>IF(AE82+AA82+W82=0,"",AE82+AA82+W82)</f>
        <v>221</v>
      </c>
      <c r="N82" s="4"/>
      <c r="O82" s="3">
        <f>IF(AG82+AC82+Y82+U82=0,"",AG82+AC82+Y82+U82)</f>
        <v>6</v>
      </c>
      <c r="P82" s="3"/>
      <c r="Q82" s="3">
        <f>IF(AI82+AE82+W82+AA82=0,"",AI82+AE82+AA82+W82)</f>
        <v>1164</v>
      </c>
      <c r="T82" s="1" t="s">
        <v>2</v>
      </c>
      <c r="U82" s="1"/>
      <c r="V82" s="1"/>
      <c r="W82" s="1"/>
      <c r="X82" s="1"/>
      <c r="Y82" s="1"/>
      <c r="Z82" s="1"/>
      <c r="AA82" s="1"/>
      <c r="AB82" s="1"/>
      <c r="AC82" s="1">
        <v>2</v>
      </c>
      <c r="AD82" s="1"/>
      <c r="AE82" s="1">
        <v>221</v>
      </c>
      <c r="AF82" s="1"/>
      <c r="AG82" s="1">
        <v>4</v>
      </c>
      <c r="AH82" s="1"/>
      <c r="AI82" s="1">
        <v>943</v>
      </c>
    </row>
    <row r="83" spans="1:35" ht="12" customHeight="1" x14ac:dyDescent="0.3">
      <c r="A83" s="1"/>
      <c r="C83" s="3"/>
      <c r="D83" s="3"/>
      <c r="E83" s="3"/>
      <c r="F83" s="1"/>
      <c r="G83" s="3"/>
      <c r="H83" s="3"/>
      <c r="I83" s="3"/>
      <c r="J83" s="4"/>
      <c r="K83" s="3"/>
      <c r="L83" s="3"/>
      <c r="M83" s="3"/>
      <c r="N83" s="4"/>
      <c r="O83" s="3"/>
      <c r="P83" s="3"/>
      <c r="Q83" s="3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7.399999999999999" x14ac:dyDescent="0.3">
      <c r="A84" s="1" t="str">
        <f>T84</f>
        <v>Apartments by Marriott Bonvoy</v>
      </c>
      <c r="C84" s="3" t="str">
        <f>IF(U84=0,"",U84)</f>
        <v/>
      </c>
      <c r="D84" s="3"/>
      <c r="E84" s="3" t="str">
        <f>IF(W84=0,"",W84)</f>
        <v/>
      </c>
      <c r="F84" s="1"/>
      <c r="G84" s="3" t="str">
        <f>IF(Y84+U84=0,"",Y84+U84)</f>
        <v/>
      </c>
      <c r="H84" s="3"/>
      <c r="I84" s="3" t="str">
        <f>IF(AA84+W84=0,"",AA84+W84)</f>
        <v/>
      </c>
      <c r="J84" s="4"/>
      <c r="K84" s="3" t="str">
        <f>IF(AC84+Y84+U84=0,"",AC84+Y84+U84)</f>
        <v/>
      </c>
      <c r="L84" s="3"/>
      <c r="M84" s="3" t="str">
        <f>IF(AE84+AA84+W84=0,"",AE84+AA84+W84)</f>
        <v/>
      </c>
      <c r="N84" s="4"/>
      <c r="O84" s="3">
        <f>IF(AG84+AC84+Y84+U84=0,"",AG84+AC84+Y84+U84)</f>
        <v>1</v>
      </c>
      <c r="P84" s="3"/>
      <c r="Q84" s="3">
        <f>IF(AI84+AE84+W84+AA84=0,"",AI84+AE84+AA84+W84)</f>
        <v>107</v>
      </c>
      <c r="T84" s="1" t="s">
        <v>1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>
        <v>1</v>
      </c>
      <c r="AH84" s="1"/>
      <c r="AI84" s="1">
        <v>107</v>
      </c>
    </row>
    <row r="85" spans="1:35" ht="12" customHeight="1" x14ac:dyDescent="0.3">
      <c r="A85" s="1"/>
      <c r="C85" s="3"/>
      <c r="D85" s="3"/>
      <c r="E85" s="3"/>
      <c r="F85" s="1"/>
      <c r="G85" s="3"/>
      <c r="H85" s="3"/>
      <c r="I85" s="3"/>
      <c r="J85" s="4"/>
      <c r="K85" s="3"/>
      <c r="L85" s="3"/>
      <c r="M85" s="3"/>
      <c r="N85" s="4"/>
      <c r="O85" s="3"/>
      <c r="P85" s="3"/>
      <c r="Q85" s="3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8" thickBot="1" x14ac:dyDescent="0.35">
      <c r="A86" s="5" t="s">
        <v>0</v>
      </c>
      <c r="B86" s="5"/>
      <c r="C86" s="2">
        <f>SUM(C48:C85)</f>
        <v>14</v>
      </c>
      <c r="D86" s="3"/>
      <c r="E86" s="2">
        <f>SUM(E48:E85)</f>
        <v>2749</v>
      </c>
      <c r="F86" s="1"/>
      <c r="G86" s="2">
        <f>SUM(G48:G85)</f>
        <v>33</v>
      </c>
      <c r="H86" s="3"/>
      <c r="I86" s="2">
        <f>SUM(I48:I85)</f>
        <v>5566</v>
      </c>
      <c r="J86" s="4"/>
      <c r="K86" s="2">
        <f>SUM(K48:K85)</f>
        <v>57</v>
      </c>
      <c r="L86" s="3"/>
      <c r="M86" s="2">
        <f>SUM(M48:M85)</f>
        <v>10499</v>
      </c>
      <c r="N86" s="4"/>
      <c r="O86" s="2">
        <f>SUM(O48:O85)</f>
        <v>93</v>
      </c>
      <c r="P86" s="3"/>
      <c r="Q86" s="2">
        <f>SUM(Q48:Q85)</f>
        <v>16266</v>
      </c>
      <c r="T86" s="1" t="str">
        <f>A86</f>
        <v>Total</v>
      </c>
      <c r="U86" s="1">
        <f>SUM(U50:U72)</f>
        <v>14</v>
      </c>
      <c r="V86" s="1"/>
      <c r="W86" s="1">
        <f>SUM(W50:W72)</f>
        <v>2749</v>
      </c>
      <c r="X86" s="1"/>
      <c r="Y86" s="1">
        <f>SUM(Y50:Y78)</f>
        <v>19</v>
      </c>
      <c r="Z86" s="1"/>
      <c r="AA86" s="1">
        <f>SUM(AA50:AA78)</f>
        <v>2817</v>
      </c>
      <c r="AB86" s="1"/>
      <c r="AC86" s="1">
        <f>SUM(AC50:AC85)</f>
        <v>24</v>
      </c>
      <c r="AD86" s="1"/>
      <c r="AE86" s="1">
        <f>SUM(AE50:AE85)</f>
        <v>4933</v>
      </c>
      <c r="AF86" s="1"/>
      <c r="AG86" s="1">
        <f>SUM(AG50:AG82)</f>
        <v>35</v>
      </c>
      <c r="AH86" s="1"/>
      <c r="AI86" s="1">
        <f>SUM(AI50:AI82)</f>
        <v>5660</v>
      </c>
    </row>
  </sheetData>
  <mergeCells count="17">
    <mergeCell ref="AC47:AE47"/>
    <mergeCell ref="U4:W4"/>
    <mergeCell ref="A1:Q1"/>
    <mergeCell ref="C4:E4"/>
    <mergeCell ref="G4:I4"/>
    <mergeCell ref="K4:M4"/>
    <mergeCell ref="O4:Q4"/>
    <mergeCell ref="AG47:AI47"/>
    <mergeCell ref="Y4:AA4"/>
    <mergeCell ref="AC4:AE4"/>
    <mergeCell ref="AG4:AI4"/>
    <mergeCell ref="C47:E47"/>
    <mergeCell ref="G47:I47"/>
    <mergeCell ref="K47:M47"/>
    <mergeCell ref="O47:Q47"/>
    <mergeCell ref="U47:W47"/>
    <mergeCell ref="Y47:AA47"/>
  </mergeCells>
  <pageMargins left="0.5" right="0.5" top="1" bottom="0.75" header="0.5" footer="0.5"/>
  <pageSetup scale="46" orientation="portrait" useFirstPageNumber="1" r:id="rId1"/>
  <headerFooter scaleWithDoc="0" alignWithMargins="0">
    <oddFooter>&amp;C&amp;"Arial,Bold"&amp;10D-&amp;P</oddFooter>
  </headerFooter>
  <rowBreaks count="1" manualBreakCount="1">
    <brk id="4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355E-05D5-4340-930C-254EAE62DE77}">
  <sheetPr>
    <tabColor theme="0" tint="-0.249977111117893"/>
    <pageSetUpPr fitToPage="1"/>
  </sheetPr>
  <dimension ref="A1:AI105"/>
  <sheetViews>
    <sheetView view="pageBreakPreview" topLeftCell="A26" zoomScale="60" zoomScaleNormal="100" workbookViewId="0">
      <selection activeCell="A70" sqref="A70"/>
    </sheetView>
  </sheetViews>
  <sheetFormatPr defaultRowHeight="13.8" outlineLevelRow="1" x14ac:dyDescent="0.25"/>
  <cols>
    <col min="1" max="1" width="41.109375" customWidth="1"/>
    <col min="2" max="2" width="2.6640625" customWidth="1"/>
    <col min="3" max="3" width="12.6640625" customWidth="1"/>
    <col min="4" max="4" width="2.6640625" customWidth="1"/>
    <col min="5" max="5" width="12.6640625" customWidth="1"/>
    <col min="6" max="6" width="4.6640625" customWidth="1"/>
    <col min="7" max="7" width="12.6640625" customWidth="1"/>
    <col min="8" max="8" width="2.6640625" customWidth="1"/>
    <col min="9" max="9" width="12.6640625" customWidth="1"/>
    <col min="10" max="10" width="4.6640625" customWidth="1"/>
    <col min="11" max="11" width="12.6640625" customWidth="1"/>
    <col min="12" max="12" width="2.6640625" customWidth="1"/>
    <col min="13" max="13" width="12.6640625" customWidth="1"/>
    <col min="14" max="14" width="4.6640625" customWidth="1"/>
    <col min="15" max="15" width="12.6640625" customWidth="1"/>
    <col min="16" max="16" width="2.6640625" customWidth="1"/>
    <col min="17" max="17" width="12.6640625" customWidth="1"/>
    <col min="19" max="19" width="26.5546875" bestFit="1" customWidth="1"/>
    <col min="20" max="20" width="32.6640625" bestFit="1" customWidth="1"/>
    <col min="21" max="21" width="11" customWidth="1"/>
    <col min="23" max="23" width="11" customWidth="1"/>
    <col min="25" max="25" width="11" customWidth="1"/>
    <col min="27" max="27" width="11" customWidth="1"/>
    <col min="29" max="29" width="11" customWidth="1"/>
    <col min="31" max="31" width="11" customWidth="1"/>
    <col min="33" max="33" width="11" customWidth="1"/>
    <col min="35" max="35" width="11" customWidth="1"/>
  </cols>
  <sheetData>
    <row r="1" spans="1:35" ht="24.6" x14ac:dyDescent="0.4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7.39999999999999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1" x14ac:dyDescent="0.4">
      <c r="A3" s="1"/>
      <c r="B3" s="1"/>
      <c r="C3" s="13">
        <v>2024</v>
      </c>
      <c r="D3" s="13"/>
      <c r="E3" s="13"/>
      <c r="F3" s="1"/>
      <c r="G3" s="13">
        <f>C3</f>
        <v>2024</v>
      </c>
      <c r="H3" s="13"/>
      <c r="I3" s="13"/>
      <c r="J3" s="1"/>
      <c r="K3" s="13">
        <f>G3</f>
        <v>2024</v>
      </c>
      <c r="L3" s="13"/>
      <c r="M3" s="13"/>
      <c r="N3" s="1"/>
      <c r="O3" s="13">
        <f>K3</f>
        <v>2024</v>
      </c>
      <c r="P3" s="13"/>
      <c r="Q3" s="1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7.399999999999999" x14ac:dyDescent="0.3">
      <c r="A4" s="1"/>
      <c r="B4" s="1"/>
      <c r="C4" s="12" t="s">
        <v>25</v>
      </c>
      <c r="D4" s="12"/>
      <c r="E4" s="12"/>
      <c r="F4" s="1"/>
      <c r="G4" s="12" t="s">
        <v>28</v>
      </c>
      <c r="H4" s="12"/>
      <c r="I4" s="12"/>
      <c r="J4" s="1"/>
      <c r="K4" s="12" t="s">
        <v>27</v>
      </c>
      <c r="L4" s="12"/>
      <c r="M4" s="12"/>
      <c r="N4" s="1"/>
      <c r="O4" s="12" t="s">
        <v>26</v>
      </c>
      <c r="P4" s="12"/>
      <c r="Q4" s="12"/>
      <c r="R4" s="1"/>
      <c r="S4" s="1"/>
      <c r="T4" s="1"/>
      <c r="U4" s="12" t="s">
        <v>25</v>
      </c>
      <c r="V4" s="12"/>
      <c r="W4" s="12"/>
      <c r="X4" s="1"/>
      <c r="Y4" s="12" t="s">
        <v>24</v>
      </c>
      <c r="Z4" s="12"/>
      <c r="AA4" s="12"/>
      <c r="AB4" s="1"/>
      <c r="AC4" s="12" t="s">
        <v>23</v>
      </c>
      <c r="AD4" s="12"/>
      <c r="AE4" s="12"/>
      <c r="AF4" s="1"/>
      <c r="AG4" s="12" t="s">
        <v>22</v>
      </c>
      <c r="AH4" s="12"/>
      <c r="AI4" s="12"/>
    </row>
    <row r="5" spans="1:35" ht="17.399999999999999" x14ac:dyDescent="0.3">
      <c r="A5" s="1"/>
      <c r="B5" s="1"/>
      <c r="C5" s="9" t="s">
        <v>20</v>
      </c>
      <c r="D5" s="10"/>
      <c r="E5" s="9" t="s">
        <v>19</v>
      </c>
      <c r="F5" s="1"/>
      <c r="G5" s="9" t="s">
        <v>20</v>
      </c>
      <c r="H5" s="10"/>
      <c r="I5" s="9" t="s">
        <v>19</v>
      </c>
      <c r="J5" s="1"/>
      <c r="K5" s="9" t="s">
        <v>20</v>
      </c>
      <c r="L5" s="10"/>
      <c r="M5" s="9" t="s">
        <v>19</v>
      </c>
      <c r="N5" s="1"/>
      <c r="O5" s="9" t="s">
        <v>20</v>
      </c>
      <c r="P5" s="10"/>
      <c r="Q5" s="9" t="s">
        <v>19</v>
      </c>
      <c r="R5" s="1"/>
      <c r="S5" s="1"/>
      <c r="T5" s="11" t="s">
        <v>21</v>
      </c>
      <c r="U5" s="9" t="s">
        <v>20</v>
      </c>
      <c r="V5" s="10"/>
      <c r="W5" s="9" t="s">
        <v>19</v>
      </c>
      <c r="X5" s="1"/>
      <c r="Y5" s="9" t="s">
        <v>20</v>
      </c>
      <c r="Z5" s="10"/>
      <c r="AA5" s="9" t="s">
        <v>19</v>
      </c>
      <c r="AB5" s="1"/>
      <c r="AC5" s="9" t="s">
        <v>20</v>
      </c>
      <c r="AD5" s="10"/>
      <c r="AE5" s="9" t="s">
        <v>19</v>
      </c>
      <c r="AF5" s="1"/>
      <c r="AG5" s="9" t="s">
        <v>20</v>
      </c>
      <c r="AH5" s="10"/>
      <c r="AI5" s="9" t="s">
        <v>19</v>
      </c>
    </row>
    <row r="6" spans="1:35" ht="17.39999999999999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7.399999999999999" x14ac:dyDescent="0.3">
      <c r="A7" s="1" t="str">
        <f>T7</f>
        <v>AC Hotels</v>
      </c>
      <c r="B7" s="1"/>
      <c r="C7" s="3">
        <f>IF(U7=0,"",U7)</f>
        <v>1</v>
      </c>
      <c r="D7" s="3"/>
      <c r="E7" s="3">
        <f>IF(W7=0,"",W7)</f>
        <v>117</v>
      </c>
      <c r="F7" s="1"/>
      <c r="G7" s="3">
        <f>IF(Y7+U7=0,"",Y7+U7)</f>
        <v>2</v>
      </c>
      <c r="H7" s="3"/>
      <c r="I7" s="3">
        <f>IF(AA7+W7=0,"",AA7+W7)</f>
        <v>220</v>
      </c>
      <c r="J7" s="4"/>
      <c r="K7" s="3">
        <f>IF(AC7+Y7+U7=0,"",AC7+Y7+U7)</f>
        <v>2</v>
      </c>
      <c r="L7" s="3"/>
      <c r="M7" s="3">
        <f>IF(AE7+AA7+W7=0,"",AE7+AA7+W7)</f>
        <v>220</v>
      </c>
      <c r="N7" s="4"/>
      <c r="O7" s="3">
        <f>IF(AG7+AC7+Y7+U7=0,"",AG7+AC7+Y7+U7)</f>
        <v>3</v>
      </c>
      <c r="P7" s="3"/>
      <c r="Q7" s="3">
        <f>IF(AI7+AE7+W7+AA7=0,"",AI7+AE7+AA7+W7)</f>
        <v>480</v>
      </c>
      <c r="R7" s="1"/>
      <c r="S7" s="1"/>
      <c r="T7" s="1" t="s">
        <v>18</v>
      </c>
      <c r="U7" s="1">
        <v>1</v>
      </c>
      <c r="V7" s="1"/>
      <c r="W7" s="1">
        <v>117</v>
      </c>
      <c r="X7" s="1"/>
      <c r="Y7" s="1">
        <v>1</v>
      </c>
      <c r="Z7" s="1"/>
      <c r="AA7" s="1">
        <v>103</v>
      </c>
      <c r="AB7" s="1"/>
      <c r="AC7" s="1"/>
      <c r="AD7" s="1"/>
      <c r="AE7" s="1"/>
      <c r="AF7" s="1"/>
      <c r="AG7" s="1">
        <v>1</v>
      </c>
      <c r="AH7" s="1"/>
      <c r="AI7" s="1">
        <v>260</v>
      </c>
    </row>
    <row r="8" spans="1:35" ht="17.399999999999999" x14ac:dyDescent="0.3">
      <c r="A8" s="1"/>
      <c r="B8" s="1"/>
      <c r="C8" s="3"/>
      <c r="D8" s="3"/>
      <c r="E8" s="3"/>
      <c r="F8" s="1"/>
      <c r="G8" s="3"/>
      <c r="H8" s="3"/>
      <c r="I8" s="3"/>
      <c r="J8" s="4"/>
      <c r="K8" s="3"/>
      <c r="L8" s="3"/>
      <c r="M8" s="3"/>
      <c r="N8" s="4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7.399999999999999" x14ac:dyDescent="0.3">
      <c r="A9" s="1" t="str">
        <f>T9</f>
        <v>Autograph Collection</v>
      </c>
      <c r="B9" s="1"/>
      <c r="C9" s="3">
        <f>IF(U9=0,"",U9)</f>
        <v>4</v>
      </c>
      <c r="D9" s="3"/>
      <c r="E9" s="3">
        <f>IF(W9=0,"",W9)</f>
        <v>4479</v>
      </c>
      <c r="F9" s="1"/>
      <c r="G9" s="3">
        <f>IF(Y9+U9=0,"",Y9+U9)</f>
        <v>7</v>
      </c>
      <c r="H9" s="3"/>
      <c r="I9" s="3">
        <f>IF(AA9+W9=0,"",AA9+W9)</f>
        <v>5024</v>
      </c>
      <c r="J9" s="4"/>
      <c r="K9" s="3">
        <f>IF(AC9+Y9+U9=0,"",AC9+Y9+U9)</f>
        <v>9</v>
      </c>
      <c r="L9" s="3"/>
      <c r="M9" s="3">
        <f>IF(AE9+AA9+W9=0,"",AE9+AA9+W9)</f>
        <v>5228</v>
      </c>
      <c r="N9" s="4"/>
      <c r="O9" s="3">
        <f>IF(AG9+AC9+Y9+U9=0,"",AG9+AC9+Y9+U9)</f>
        <v>14</v>
      </c>
      <c r="P9" s="3"/>
      <c r="Q9" s="3">
        <f>IF(AI9+AE9+W9+AA9=0,"",AI9+AE9+AA9+W9)</f>
        <v>5891</v>
      </c>
      <c r="R9" s="1"/>
      <c r="S9" s="1"/>
      <c r="T9" s="1" t="s">
        <v>16</v>
      </c>
      <c r="U9" s="1">
        <v>4</v>
      </c>
      <c r="V9" s="1"/>
      <c r="W9" s="1">
        <v>4479</v>
      </c>
      <c r="X9" s="1"/>
      <c r="Y9" s="1">
        <v>3</v>
      </c>
      <c r="Z9" s="1"/>
      <c r="AA9" s="1">
        <v>545</v>
      </c>
      <c r="AB9" s="1"/>
      <c r="AC9" s="1">
        <v>2</v>
      </c>
      <c r="AD9" s="1"/>
      <c r="AE9" s="1">
        <v>204</v>
      </c>
      <c r="AF9" s="1"/>
      <c r="AG9" s="1">
        <v>5</v>
      </c>
      <c r="AH9" s="1"/>
      <c r="AI9" s="1">
        <v>663</v>
      </c>
    </row>
    <row r="10" spans="1:35" ht="17.399999999999999" x14ac:dyDescent="0.3">
      <c r="A10" s="1"/>
      <c r="B10" s="1"/>
      <c r="C10" s="3"/>
      <c r="D10" s="3"/>
      <c r="E10" s="3"/>
      <c r="F10" s="1"/>
      <c r="G10" s="3"/>
      <c r="H10" s="3"/>
      <c r="I10" s="3"/>
      <c r="J10" s="4"/>
      <c r="K10" s="3"/>
      <c r="L10" s="3"/>
      <c r="M10" s="3"/>
      <c r="N10" s="4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7.399999999999999" x14ac:dyDescent="0.3">
      <c r="A11" s="1" t="str">
        <f>T11</f>
        <v>Delta Hotels by Marriott</v>
      </c>
      <c r="B11" s="1"/>
      <c r="C11" s="3">
        <f>IF(U11=0,"",U11)</f>
        <v>1</v>
      </c>
      <c r="D11" s="3"/>
      <c r="E11" s="3">
        <f>IF(W11=0,"",W11)</f>
        <v>253</v>
      </c>
      <c r="F11" s="1"/>
      <c r="G11" s="3">
        <f>IF(Y11+U11=0,"",Y11+U11)</f>
        <v>5</v>
      </c>
      <c r="H11" s="3"/>
      <c r="I11" s="3">
        <f>IF(AA11+W11=0,"",AA11+W11)</f>
        <v>963</v>
      </c>
      <c r="J11" s="4"/>
      <c r="K11" s="3">
        <f>IF(AC11+Y11+U11=0,"",AC11+Y11+U11)</f>
        <v>6</v>
      </c>
      <c r="L11" s="3"/>
      <c r="M11" s="3">
        <f>IF(AE11+AA11+W11=0,"",AE11+AA11+W11)</f>
        <v>1273</v>
      </c>
      <c r="N11" s="4"/>
      <c r="O11" s="3">
        <f>IF(AG11+AC11+Y11+U11=0,"",AG11+AC11+Y11+U11)</f>
        <v>7</v>
      </c>
      <c r="P11" s="3"/>
      <c r="Q11" s="3">
        <f>IF(AI11+AE11+W11+AA11=0,"",AI11+AE11+AA11+W11)</f>
        <v>1404</v>
      </c>
      <c r="R11" s="1"/>
      <c r="S11" s="1"/>
      <c r="T11" s="1" t="s">
        <v>8</v>
      </c>
      <c r="U11" s="1">
        <v>1</v>
      </c>
      <c r="V11" s="1"/>
      <c r="W11" s="8">
        <v>253</v>
      </c>
      <c r="X11" s="1"/>
      <c r="Y11" s="1">
        <v>4</v>
      </c>
      <c r="Z11" s="1"/>
      <c r="AA11" s="1">
        <v>710</v>
      </c>
      <c r="AB11" s="1"/>
      <c r="AC11" s="1">
        <v>1</v>
      </c>
      <c r="AD11" s="1"/>
      <c r="AE11" s="1">
        <v>310</v>
      </c>
      <c r="AF11" s="1"/>
      <c r="AG11" s="1">
        <v>1</v>
      </c>
      <c r="AH11" s="1"/>
      <c r="AI11" s="1">
        <v>131</v>
      </c>
    </row>
    <row r="12" spans="1:35" ht="17.399999999999999" x14ac:dyDescent="0.3">
      <c r="A12" s="1"/>
      <c r="B12" s="1"/>
      <c r="C12" s="3"/>
      <c r="D12" s="3"/>
      <c r="E12" s="3"/>
      <c r="F12" s="1"/>
      <c r="G12" s="3"/>
      <c r="H12" s="3"/>
      <c r="I12" s="3"/>
      <c r="J12" s="4"/>
      <c r="K12" s="3"/>
      <c r="L12" s="3"/>
      <c r="M12" s="3"/>
      <c r="N12" s="4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7.399999999999999" x14ac:dyDescent="0.3">
      <c r="A13" s="1" t="str">
        <f>T13</f>
        <v>Design Hotels</v>
      </c>
      <c r="B13" s="1"/>
      <c r="C13" s="3">
        <f>IF(U13=0,"",U13)</f>
        <v>2</v>
      </c>
      <c r="D13" s="3"/>
      <c r="E13" s="3">
        <f>IF(W13=0,"",W13)</f>
        <v>194</v>
      </c>
      <c r="F13" s="1"/>
      <c r="G13" s="3">
        <f>IF(Y13+U13=0,"",Y13+U13)</f>
        <v>4</v>
      </c>
      <c r="H13" s="3"/>
      <c r="I13" s="3">
        <f>IF(AA13+W13=0,"",AA13+W13)</f>
        <v>246</v>
      </c>
      <c r="J13" s="4"/>
      <c r="K13" s="3">
        <f>IF(AC13+Y13+U13=0,"",AC13+Y13+U13)</f>
        <v>10</v>
      </c>
      <c r="L13" s="3"/>
      <c r="M13" s="3">
        <f>IF(AE13+AA13+W13=0,"",AE13+AA13+W13)</f>
        <v>580</v>
      </c>
      <c r="N13" s="4"/>
      <c r="O13" s="3">
        <f>IF(AG13+AC13+Y13+U13=0,"",AG13+AC13+Y13+U13)</f>
        <v>13</v>
      </c>
      <c r="P13" s="3"/>
      <c r="Q13" s="3">
        <f>IF(AI13+AE13+W13+AA13=0,"",AI13+AE13+AA13+W13)</f>
        <v>786</v>
      </c>
      <c r="R13" s="1"/>
      <c r="S13" s="1"/>
      <c r="T13" t="s">
        <v>7</v>
      </c>
      <c r="U13" s="1">
        <v>2</v>
      </c>
      <c r="V13" s="1"/>
      <c r="W13" s="1">
        <v>194</v>
      </c>
      <c r="X13" s="1"/>
      <c r="Y13" s="1">
        <v>2</v>
      </c>
      <c r="Z13" s="1"/>
      <c r="AA13" s="1">
        <v>52</v>
      </c>
      <c r="AB13" s="1"/>
      <c r="AC13" s="1">
        <v>6</v>
      </c>
      <c r="AD13" s="1"/>
      <c r="AE13" s="1">
        <v>334</v>
      </c>
      <c r="AF13" s="1"/>
      <c r="AG13" s="1">
        <v>3</v>
      </c>
      <c r="AH13" s="1"/>
      <c r="AI13" s="1">
        <v>206</v>
      </c>
    </row>
    <row r="14" spans="1:35" ht="17.399999999999999" x14ac:dyDescent="0.3">
      <c r="A14" s="1"/>
      <c r="B14" s="1"/>
      <c r="C14" s="3"/>
      <c r="D14" s="3"/>
      <c r="E14" s="3"/>
      <c r="F14" s="1"/>
      <c r="G14" s="3"/>
      <c r="H14" s="3"/>
      <c r="I14" s="3"/>
      <c r="J14" s="4"/>
      <c r="K14" s="3"/>
      <c r="L14" s="3"/>
      <c r="M14" s="3"/>
      <c r="N14" s="4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7.399999999999999" x14ac:dyDescent="0.3">
      <c r="A15" s="1" t="str">
        <f>T15</f>
        <v>Fairfield by Marriott</v>
      </c>
      <c r="B15" s="1"/>
      <c r="C15" s="3">
        <f>IF(U15=0,"",U15)</f>
        <v>4</v>
      </c>
      <c r="D15" s="3"/>
      <c r="E15" s="3">
        <f>IF(W15=0,"",W15)</f>
        <v>550</v>
      </c>
      <c r="F15" s="1"/>
      <c r="G15" s="3">
        <f>IF(Y15+U15=0,"",Y15+U15)</f>
        <v>8</v>
      </c>
      <c r="H15" s="3"/>
      <c r="I15" s="3">
        <f>IF(AA15+W15=0,"",AA15+W15)</f>
        <v>995</v>
      </c>
      <c r="J15" s="4"/>
      <c r="K15" s="3">
        <f>IF(AC15+Y15+U15=0,"",AC15+Y15+U15)</f>
        <v>10</v>
      </c>
      <c r="L15" s="3"/>
      <c r="M15" s="3">
        <f>IF(AE15+AA15+W15=0,"",AE15+AA15+W15)</f>
        <v>1274</v>
      </c>
      <c r="N15" s="4"/>
      <c r="O15" s="3">
        <f>IF(AG15+AC15+Y15+U15=0,"",AG15+AC15+Y15+U15)</f>
        <v>13</v>
      </c>
      <c r="P15" s="3"/>
      <c r="Q15" s="3">
        <f>IF(AI15+AE15+W15+AA15=0,"",AI15+AE15+AA15+W15)</f>
        <v>1545</v>
      </c>
      <c r="R15" s="1"/>
      <c r="S15" s="1"/>
      <c r="T15" s="1" t="s">
        <v>6</v>
      </c>
      <c r="U15" s="1">
        <v>4</v>
      </c>
      <c r="V15" s="1"/>
      <c r="W15" s="1">
        <v>550</v>
      </c>
      <c r="X15" s="1"/>
      <c r="Y15" s="1">
        <v>4</v>
      </c>
      <c r="Z15" s="1"/>
      <c r="AA15" s="1">
        <v>445</v>
      </c>
      <c r="AB15" s="1"/>
      <c r="AC15" s="1">
        <v>2</v>
      </c>
      <c r="AD15" s="1"/>
      <c r="AE15" s="1">
        <v>279</v>
      </c>
      <c r="AF15" s="1"/>
      <c r="AG15" s="1">
        <v>3</v>
      </c>
      <c r="AH15" s="1"/>
      <c r="AI15" s="1">
        <v>271</v>
      </c>
    </row>
    <row r="16" spans="1:35" ht="17.399999999999999" x14ac:dyDescent="0.3">
      <c r="A16" s="1"/>
      <c r="B16" s="1"/>
      <c r="C16" s="3"/>
      <c r="D16" s="3"/>
      <c r="E16" s="3"/>
      <c r="F16" s="1"/>
      <c r="G16" s="3"/>
      <c r="H16" s="3"/>
      <c r="I16" s="3"/>
      <c r="J16" s="4"/>
      <c r="K16" s="3"/>
      <c r="L16" s="3"/>
      <c r="M16" s="3"/>
      <c r="N16" s="4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7.399999999999999" x14ac:dyDescent="0.3">
      <c r="A17" s="1" t="str">
        <f>T17</f>
        <v>Four Points</v>
      </c>
      <c r="B17" s="1"/>
      <c r="C17" s="3">
        <f>IF(U17=0,"",U17)</f>
        <v>1</v>
      </c>
      <c r="D17" s="3"/>
      <c r="E17" s="3">
        <f>IF(W17=0,"",W17)</f>
        <v>251</v>
      </c>
      <c r="F17" s="1"/>
      <c r="G17" s="3">
        <f>IF(Y17+U17=0,"",Y17+U17)</f>
        <v>4</v>
      </c>
      <c r="H17" s="3"/>
      <c r="I17" s="3">
        <f>IF(AA17+W17=0,"",AA17+W17)</f>
        <v>987</v>
      </c>
      <c r="J17" s="4"/>
      <c r="K17" s="3">
        <f>IF(AC17+Y17+U17=0,"",AC17+Y17+U17)</f>
        <v>7</v>
      </c>
      <c r="L17" s="3"/>
      <c r="M17" s="3">
        <f>IF(AE17+AA17+W17=0,"",AE17+AA17+W17)</f>
        <v>1349</v>
      </c>
      <c r="N17" s="4"/>
      <c r="O17" s="3">
        <f>IF(AG17+AC17+Y17+U17=0,"",AG17+AC17+Y17+U17)</f>
        <v>12</v>
      </c>
      <c r="P17" s="3"/>
      <c r="Q17" s="3">
        <f>IF(AI17+AE17+W17+AA17=0,"",AI17+AE17+AA17+W17)</f>
        <v>2446</v>
      </c>
      <c r="R17" s="1"/>
      <c r="S17" s="1"/>
      <c r="T17" s="1" t="s">
        <v>2</v>
      </c>
      <c r="U17" s="1">
        <v>1</v>
      </c>
      <c r="V17" s="1"/>
      <c r="W17" s="1">
        <v>251</v>
      </c>
      <c r="X17" s="1"/>
      <c r="Y17" s="1">
        <v>3</v>
      </c>
      <c r="Z17" s="1"/>
      <c r="AA17" s="1">
        <v>736</v>
      </c>
      <c r="AB17" s="1"/>
      <c r="AC17" s="1">
        <v>3</v>
      </c>
      <c r="AD17" s="1"/>
      <c r="AE17" s="1">
        <v>362</v>
      </c>
      <c r="AF17" s="1"/>
      <c r="AG17" s="1">
        <v>5</v>
      </c>
      <c r="AH17" s="1"/>
      <c r="AI17" s="1">
        <v>1097</v>
      </c>
    </row>
    <row r="18" spans="1:35" ht="17.399999999999999" x14ac:dyDescent="0.3">
      <c r="A18" s="1"/>
      <c r="B18" s="1"/>
      <c r="C18" s="3"/>
      <c r="D18" s="3"/>
      <c r="E18" s="3"/>
      <c r="F18" s="1"/>
      <c r="G18" s="3"/>
      <c r="H18" s="3"/>
      <c r="I18" s="3"/>
      <c r="J18" s="4"/>
      <c r="K18" s="3"/>
      <c r="L18" s="3"/>
      <c r="M18" s="3"/>
      <c r="N18" s="4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7.399999999999999" x14ac:dyDescent="0.3">
      <c r="A19" s="1" t="str">
        <f>T19</f>
        <v>JW Hotels</v>
      </c>
      <c r="B19" s="1"/>
      <c r="C19" s="3">
        <f>IF(U19=0,"",U19)</f>
        <v>1</v>
      </c>
      <c r="D19" s="3"/>
      <c r="E19" s="3">
        <f>IF(W19=0,"",W19)</f>
        <v>200</v>
      </c>
      <c r="F19" s="1"/>
      <c r="G19" s="3">
        <f>IF(Y19+U19=0,"",Y19+U19)</f>
        <v>1</v>
      </c>
      <c r="H19" s="3"/>
      <c r="I19" s="3">
        <f>IF(AA19+W19=0,"",AA19+W19)</f>
        <v>200</v>
      </c>
      <c r="J19" s="4"/>
      <c r="K19" s="3">
        <f>IF(AC19+Y19+U19=0,"",AC19+Y19+U19)</f>
        <v>2</v>
      </c>
      <c r="L19" s="3"/>
      <c r="M19" s="3">
        <f>IF(AE19+AA19+W19=0,"",AE19+AA19+W19)</f>
        <v>765</v>
      </c>
      <c r="N19" s="4"/>
      <c r="O19" s="3">
        <f>IF(AG19+AC19+Y19+U19=0,"",AG19+AC19+Y19+U19)</f>
        <v>2</v>
      </c>
      <c r="P19" s="3"/>
      <c r="Q19" s="3">
        <f>IF(AI19+AE19+W19+AA19=0,"",AI19+AE19+AA19+W19)</f>
        <v>765</v>
      </c>
      <c r="R19" s="1"/>
      <c r="S19" s="1"/>
      <c r="T19" s="1" t="s">
        <v>37</v>
      </c>
      <c r="U19" s="1">
        <v>1</v>
      </c>
      <c r="V19" s="1"/>
      <c r="W19" s="1">
        <v>200</v>
      </c>
      <c r="X19" s="1"/>
      <c r="Y19" s="1"/>
      <c r="Z19" s="1"/>
      <c r="AA19" s="1"/>
      <c r="AB19" s="1"/>
      <c r="AC19" s="1">
        <v>1</v>
      </c>
      <c r="AD19" s="1"/>
      <c r="AE19" s="1">
        <v>565</v>
      </c>
      <c r="AF19" s="1"/>
      <c r="AG19" s="1"/>
      <c r="AH19" s="1"/>
      <c r="AI19" s="1"/>
    </row>
    <row r="20" spans="1:35" ht="17.399999999999999" x14ac:dyDescent="0.3">
      <c r="A20" s="1"/>
      <c r="B20" s="1"/>
      <c r="C20" s="3"/>
      <c r="D20" s="3"/>
      <c r="E20" s="3"/>
      <c r="F20" s="1"/>
      <c r="G20" s="3"/>
      <c r="H20" s="3"/>
      <c r="I20" s="3"/>
      <c r="J20" s="4"/>
      <c r="K20" s="3"/>
      <c r="L20" s="3"/>
      <c r="M20" s="3"/>
      <c r="N20" s="4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7.399999999999999" x14ac:dyDescent="0.3">
      <c r="A21" s="1" t="str">
        <f>T21</f>
        <v>The Luxury Collection</v>
      </c>
      <c r="B21" s="1"/>
      <c r="C21" s="3">
        <f>IF(U21=0,"",U21)</f>
        <v>1</v>
      </c>
      <c r="D21" s="3"/>
      <c r="E21" s="3">
        <f>IF(W21=0,"",W21)</f>
        <v>3933</v>
      </c>
      <c r="F21" s="1"/>
      <c r="G21" s="3">
        <f>IF(Y21+U21=0,"",Y21+U21)</f>
        <v>2</v>
      </c>
      <c r="H21" s="3"/>
      <c r="I21" s="3">
        <f>IF(AA21+W21=0,"",AA21+W21)</f>
        <v>4495</v>
      </c>
      <c r="J21" s="4"/>
      <c r="K21" s="3">
        <f>IF(AC21+Y21+U21=0,"",AC21+Y21+U21)</f>
        <v>2</v>
      </c>
      <c r="L21" s="3"/>
      <c r="M21" s="3">
        <f>IF(AE21+AA21+W21=0,"",AE21+AA21+W21)</f>
        <v>4495</v>
      </c>
      <c r="N21" s="4"/>
      <c r="O21" s="3">
        <f>IF(AG21+AC21+Y21+U21=0,"",AG21+AC21+Y21+U21)</f>
        <v>4</v>
      </c>
      <c r="P21" s="3"/>
      <c r="Q21" s="3">
        <f>IF(AI21+AE21+W21+AA21=0,"",AI21+AE21+AA21+W21)</f>
        <v>4664</v>
      </c>
      <c r="R21" s="1"/>
      <c r="S21" s="1"/>
      <c r="T21" s="1" t="s">
        <v>48</v>
      </c>
      <c r="U21" s="1">
        <v>1</v>
      </c>
      <c r="V21" s="1"/>
      <c r="W21" s="1">
        <v>3933</v>
      </c>
      <c r="X21" s="1"/>
      <c r="Y21" s="1">
        <v>1</v>
      </c>
      <c r="Z21" s="1"/>
      <c r="AA21" s="1">
        <v>562</v>
      </c>
      <c r="AB21" s="1"/>
      <c r="AC21" s="1"/>
      <c r="AD21" s="1"/>
      <c r="AE21" s="1"/>
      <c r="AF21" s="1"/>
      <c r="AG21" s="1">
        <v>2</v>
      </c>
      <c r="AH21" s="1"/>
      <c r="AI21" s="1">
        <v>169</v>
      </c>
    </row>
    <row r="22" spans="1:35" ht="17.399999999999999" x14ac:dyDescent="0.3">
      <c r="A22" s="1"/>
      <c r="B22" s="1"/>
      <c r="C22" s="3"/>
      <c r="D22" s="3"/>
      <c r="E22" s="3"/>
      <c r="F22" s="1"/>
      <c r="G22" s="3"/>
      <c r="H22" s="3"/>
      <c r="I22" s="3"/>
      <c r="J22" s="4"/>
      <c r="K22" s="3"/>
      <c r="L22" s="3"/>
      <c r="M22" s="3"/>
      <c r="N22" s="4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7.399999999999999" x14ac:dyDescent="0.3">
      <c r="A23" s="1" t="str">
        <f>T23</f>
        <v>MGM Collection by Marriott Bonvoy</v>
      </c>
      <c r="B23" s="1"/>
      <c r="C23" s="3">
        <f>IF(U23=0,"",U23)</f>
        <v>12</v>
      </c>
      <c r="D23" s="3"/>
      <c r="E23" s="3">
        <f>IF(W23=0,"",W23)</f>
        <v>26210</v>
      </c>
      <c r="F23" s="1"/>
      <c r="G23" s="3">
        <f>IF(Y23+U23=0,"",Y23+U23)</f>
        <v>12</v>
      </c>
      <c r="H23" s="3"/>
      <c r="I23" s="3">
        <f>IF(AA23+W23=0,"",AA23+W23)</f>
        <v>26210</v>
      </c>
      <c r="J23" s="4"/>
      <c r="K23" s="3">
        <f>IF(AC23+Y23+U23=0,"",AC23+Y23+U23)</f>
        <v>12</v>
      </c>
      <c r="L23" s="3"/>
      <c r="M23" s="3">
        <f>IF(AE23+AA23+W23=0,"",AE23+AA23+W23)</f>
        <v>26210</v>
      </c>
      <c r="N23" s="4"/>
      <c r="O23" s="3">
        <f>IF(AG23+AC23+Y23+U23=0,"",AG23+AC23+Y23+U23)</f>
        <v>12</v>
      </c>
      <c r="P23" s="3"/>
      <c r="Q23" s="3">
        <f>IF(AI23+AE23+W23+AA23=0,"",AI23+AE23+AA23+W23)</f>
        <v>26210</v>
      </c>
      <c r="R23" s="1"/>
      <c r="S23" s="1"/>
      <c r="T23" s="1" t="s">
        <v>47</v>
      </c>
      <c r="U23" s="1">
        <v>12</v>
      </c>
      <c r="V23" s="1"/>
      <c r="W23" s="1">
        <v>26210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7.399999999999999" x14ac:dyDescent="0.3">
      <c r="A24" s="1"/>
      <c r="B24" s="1"/>
      <c r="C24" s="3"/>
      <c r="D24" s="3"/>
      <c r="E24" s="3"/>
      <c r="F24" s="1"/>
      <c r="G24" s="3"/>
      <c r="H24" s="3"/>
      <c r="I24" s="3"/>
      <c r="J24" s="4"/>
      <c r="K24" s="3"/>
      <c r="L24" s="3"/>
      <c r="M24" s="3"/>
      <c r="N24" s="4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7.399999999999999" x14ac:dyDescent="0.3">
      <c r="A25" s="1" t="str">
        <f>T25</f>
        <v>Sheraton</v>
      </c>
      <c r="B25" s="1"/>
      <c r="C25" s="3">
        <f>IF(U25=0,"",U25)</f>
        <v>1</v>
      </c>
      <c r="D25" s="3"/>
      <c r="E25" s="3">
        <f>IF(W25=0,"",W25)</f>
        <v>227</v>
      </c>
      <c r="F25" s="1"/>
      <c r="G25" s="3">
        <f>IF(Y25+U25=0,"",Y25+U25)</f>
        <v>2</v>
      </c>
      <c r="H25" s="3"/>
      <c r="I25" s="3">
        <f>IF(AA25+W25=0,"",AA25+W25)</f>
        <v>747</v>
      </c>
      <c r="J25" s="4"/>
      <c r="K25" s="3">
        <f>IF(AC25+Y25+U25=0,"",AC25+Y25+U25)</f>
        <v>2</v>
      </c>
      <c r="L25" s="3"/>
      <c r="M25" s="3">
        <f>IF(AE25+AA25+W25=0,"",AE25+AA25+W25)</f>
        <v>747</v>
      </c>
      <c r="N25" s="4"/>
      <c r="O25" s="3">
        <f>IF(AG25+AC25+Y25+U25=0,"",AG25+AC25+Y25+U25)</f>
        <v>3</v>
      </c>
      <c r="P25" s="3"/>
      <c r="Q25" s="3">
        <f>IF(AI25+AE25+W25+AA25=0,"",AI25+AE25+AA25+W25)</f>
        <v>865</v>
      </c>
      <c r="R25" s="1"/>
      <c r="S25" s="1"/>
      <c r="T25" s="1" t="s">
        <v>12</v>
      </c>
      <c r="U25" s="1">
        <v>1</v>
      </c>
      <c r="V25" s="1"/>
      <c r="W25" s="1">
        <v>227</v>
      </c>
      <c r="X25" s="1"/>
      <c r="Y25" s="1">
        <v>1</v>
      </c>
      <c r="Z25" s="1"/>
      <c r="AA25" s="1">
        <v>520</v>
      </c>
      <c r="AB25" s="1"/>
      <c r="AC25" s="1"/>
      <c r="AD25" s="1"/>
      <c r="AE25" s="1"/>
      <c r="AF25" s="1"/>
      <c r="AG25" s="1">
        <v>1</v>
      </c>
      <c r="AH25" s="1"/>
      <c r="AI25" s="1">
        <v>118</v>
      </c>
    </row>
    <row r="26" spans="1:35" ht="17.399999999999999" x14ac:dyDescent="0.3">
      <c r="A26" s="1"/>
      <c r="B26" s="1"/>
      <c r="C26" s="3"/>
      <c r="D26" s="3"/>
      <c r="E26" s="3"/>
      <c r="F26" s="1"/>
      <c r="G26" s="3"/>
      <c r="H26" s="3"/>
      <c r="I26" s="3"/>
      <c r="J26" s="4"/>
      <c r="K26" s="3"/>
      <c r="L26" s="3"/>
      <c r="M26" s="3"/>
      <c r="N26" s="4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7.399999999999999" x14ac:dyDescent="0.3">
      <c r="A27" s="1" t="str">
        <f>T27</f>
        <v>Tribute Portfolio</v>
      </c>
      <c r="B27" s="1"/>
      <c r="C27" s="3">
        <f>IF(U27=0,"",U27)</f>
        <v>4</v>
      </c>
      <c r="D27" s="3"/>
      <c r="E27" s="3">
        <f>IF(W27=0,"",W27)</f>
        <v>2928</v>
      </c>
      <c r="F27" s="1"/>
      <c r="G27" s="3">
        <f>IF(Y27+U27=0,"",Y27+U27)</f>
        <v>6</v>
      </c>
      <c r="H27" s="3"/>
      <c r="I27" s="3">
        <f>IF(AA27+W27=0,"",AA27+W27)</f>
        <v>3551</v>
      </c>
      <c r="J27" s="4"/>
      <c r="K27" s="3">
        <f>IF(AC27+Y27+U27=0,"",AC27+Y27+U27)</f>
        <v>12</v>
      </c>
      <c r="L27" s="3"/>
      <c r="M27" s="3">
        <f>IF(AE27+AA27+W27=0,"",AE27+AA27+W27)</f>
        <v>4298</v>
      </c>
      <c r="N27" s="4"/>
      <c r="O27" s="3">
        <f>IF(AG27+AC27+Y27+U27=0,"",AG27+AC27+Y27+U27)</f>
        <v>28</v>
      </c>
      <c r="P27" s="3"/>
      <c r="Q27" s="3">
        <f>IF(AI27+AE27+W27+AA27=0,"",AI27+AE27+AA27+W27)</f>
        <v>7162</v>
      </c>
      <c r="R27" s="1"/>
      <c r="S27" s="1"/>
      <c r="T27" s="1" t="s">
        <v>10</v>
      </c>
      <c r="U27" s="1">
        <v>4</v>
      </c>
      <c r="V27" s="1"/>
      <c r="W27" s="1">
        <v>2928</v>
      </c>
      <c r="X27" s="1"/>
      <c r="Y27" s="1">
        <v>2</v>
      </c>
      <c r="Z27" s="1"/>
      <c r="AA27" s="1">
        <v>623</v>
      </c>
      <c r="AB27" s="1"/>
      <c r="AC27" s="1">
        <v>6</v>
      </c>
      <c r="AD27" s="1"/>
      <c r="AE27" s="1">
        <v>747</v>
      </c>
      <c r="AF27" s="1"/>
      <c r="AG27" s="1">
        <v>16</v>
      </c>
      <c r="AH27" s="1"/>
      <c r="AI27" s="1">
        <v>2864</v>
      </c>
    </row>
    <row r="28" spans="1:35" ht="17.399999999999999" x14ac:dyDescent="0.3">
      <c r="A28" s="1"/>
      <c r="B28" s="1"/>
      <c r="C28" s="3"/>
      <c r="D28" s="3"/>
      <c r="E28" s="3"/>
      <c r="F28" s="1"/>
      <c r="G28" s="3"/>
      <c r="H28" s="3"/>
      <c r="I28" s="3"/>
      <c r="J28" s="4"/>
      <c r="K28" s="3"/>
      <c r="L28" s="3"/>
      <c r="M28" s="3"/>
      <c r="N28" s="4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7.399999999999999" x14ac:dyDescent="0.3">
      <c r="A29" s="1" t="str">
        <f>T29</f>
        <v>Four Points Flex by Sheraton</v>
      </c>
      <c r="B29" s="1"/>
      <c r="C29" s="3">
        <f>IF(U29=0,"",U29)</f>
        <v>1</v>
      </c>
      <c r="D29" s="3"/>
      <c r="E29" s="3">
        <f>IF(W29=0,"",W29)</f>
        <v>65</v>
      </c>
      <c r="F29" s="1"/>
      <c r="G29" s="3">
        <f>IF(Y29+U29=0,"",Y29+U29)</f>
        <v>2</v>
      </c>
      <c r="H29" s="3"/>
      <c r="I29" s="3">
        <f>IF(AA29+W29=0,"",AA29+W29)</f>
        <v>108</v>
      </c>
      <c r="J29" s="4"/>
      <c r="K29" s="3">
        <f>IF(AC29+Y29+U29=0,"",AC29+Y29+U29)</f>
        <v>4</v>
      </c>
      <c r="L29" s="3"/>
      <c r="M29" s="3">
        <f>IF(AE29+AA29+W29=0,"",AE29+AA29+W29)</f>
        <v>361</v>
      </c>
      <c r="N29" s="4"/>
      <c r="O29" s="3">
        <f>IF(AG29+AC29+Y29+U29=0,"",AG29+AC29+Y29+U29)</f>
        <v>27</v>
      </c>
      <c r="P29" s="3"/>
      <c r="Q29" s="3">
        <f>IF(AI29+AE29+W29+AA29=0,"",AI29+AE29+AA29+W29)</f>
        <v>4966</v>
      </c>
      <c r="R29" s="1"/>
      <c r="S29" s="1"/>
      <c r="T29" s="1" t="s">
        <v>46</v>
      </c>
      <c r="U29" s="1">
        <v>1</v>
      </c>
      <c r="V29" s="1"/>
      <c r="W29" s="1">
        <v>65</v>
      </c>
      <c r="X29" s="1"/>
      <c r="Y29" s="1">
        <v>1</v>
      </c>
      <c r="Z29" s="1"/>
      <c r="AA29" s="1">
        <v>43</v>
      </c>
      <c r="AB29" s="1"/>
      <c r="AC29" s="1">
        <v>2</v>
      </c>
      <c r="AD29" s="1"/>
      <c r="AE29" s="1">
        <v>253</v>
      </c>
      <c r="AF29" s="1"/>
      <c r="AG29" s="1">
        <v>23</v>
      </c>
      <c r="AH29" s="1"/>
      <c r="AI29" s="1">
        <v>4605</v>
      </c>
    </row>
    <row r="30" spans="1:35" ht="17.399999999999999" x14ac:dyDescent="0.3">
      <c r="A30" s="1"/>
      <c r="B30" s="1"/>
      <c r="C30" s="3"/>
      <c r="D30" s="3"/>
      <c r="E30" s="3"/>
      <c r="F30" s="1"/>
      <c r="G30" s="3"/>
      <c r="H30" s="3"/>
      <c r="I30" s="3"/>
      <c r="J30" s="4"/>
      <c r="K30" s="3"/>
      <c r="L30" s="3"/>
      <c r="M30" s="3"/>
      <c r="N30" s="4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7.399999999999999" x14ac:dyDescent="0.3">
      <c r="A31" s="1" t="str">
        <f>T31</f>
        <v>Courtyard</v>
      </c>
      <c r="B31" s="1"/>
      <c r="C31" s="3" t="str">
        <f>IF(U31=0,"",U31)</f>
        <v/>
      </c>
      <c r="D31" s="3"/>
      <c r="E31" s="3" t="str">
        <f>IF(W31=0,"",W31)</f>
        <v/>
      </c>
      <c r="F31" s="1"/>
      <c r="G31" s="3">
        <f>IF(Y31+U31=0,"",Y31+U31)</f>
        <v>5</v>
      </c>
      <c r="H31" s="3"/>
      <c r="I31" s="3">
        <f>IF(AA31+W31=0,"",AA31+W31)</f>
        <v>904</v>
      </c>
      <c r="J31" s="4"/>
      <c r="K31" s="3">
        <f>IF(AC31+Y31+U31=0,"",AC31+Y31+U31)</f>
        <v>7</v>
      </c>
      <c r="L31" s="3"/>
      <c r="M31" s="3">
        <f>IF(AE31+AA31+W31=0,"",AE31+AA31+W31)</f>
        <v>1343</v>
      </c>
      <c r="N31" s="4"/>
      <c r="O31" s="3">
        <f>IF(AG31+AC31+Y31+U31=0,"",AG31+AC31+Y31+U31)</f>
        <v>7</v>
      </c>
      <c r="P31" s="3"/>
      <c r="Q31" s="3">
        <f>IF(AI31+AE31+W31+AA31=0,"",AI31+AE31+AA31+W31)</f>
        <v>1343</v>
      </c>
      <c r="R31" s="1"/>
      <c r="S31" s="1"/>
      <c r="T31" s="1" t="s">
        <v>15</v>
      </c>
      <c r="U31" s="1"/>
      <c r="V31" s="1"/>
      <c r="W31" s="1"/>
      <c r="X31" s="1"/>
      <c r="Y31" s="1">
        <v>5</v>
      </c>
      <c r="Z31" s="1"/>
      <c r="AA31" s="1">
        <v>904</v>
      </c>
      <c r="AB31" s="1"/>
      <c r="AC31" s="1">
        <v>2</v>
      </c>
      <c r="AD31" s="1"/>
      <c r="AE31" s="1">
        <v>439</v>
      </c>
      <c r="AF31" s="1"/>
      <c r="AG31" s="1"/>
      <c r="AH31" s="1"/>
      <c r="AI31" s="1"/>
    </row>
    <row r="32" spans="1:35" ht="17.399999999999999" x14ac:dyDescent="0.3">
      <c r="A32" s="1"/>
      <c r="B32" s="1"/>
      <c r="C32" s="3"/>
      <c r="D32" s="3"/>
      <c r="E32" s="3"/>
      <c r="F32" s="1"/>
      <c r="G32" s="3"/>
      <c r="H32" s="3"/>
      <c r="I32" s="3"/>
      <c r="J32" s="4"/>
      <c r="K32" s="3"/>
      <c r="L32" s="3"/>
      <c r="M32" s="3"/>
      <c r="N32" s="4"/>
      <c r="O32" s="3"/>
      <c r="P32" s="3"/>
      <c r="Q32" s="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7.399999999999999" x14ac:dyDescent="0.3">
      <c r="A33" s="1" t="str">
        <f>T33</f>
        <v>Moxy</v>
      </c>
      <c r="B33" s="1"/>
      <c r="C33" s="3" t="str">
        <f>IF(U33=0,"",U33)</f>
        <v/>
      </c>
      <c r="D33" s="3"/>
      <c r="E33" s="3" t="str">
        <f>IF(W33=0,"",W33)</f>
        <v/>
      </c>
      <c r="F33" s="1"/>
      <c r="G33" s="3">
        <f>IF(Y33+U33=0,"",Y33+U33)</f>
        <v>2</v>
      </c>
      <c r="H33" s="3"/>
      <c r="I33" s="3">
        <f>IF(AA33+W33=0,"",AA33+W33)</f>
        <v>469</v>
      </c>
      <c r="J33" s="4"/>
      <c r="K33" s="3">
        <f>IF(AC33+Y33+U33=0,"",AC33+Y33+U33)</f>
        <v>3</v>
      </c>
      <c r="L33" s="3"/>
      <c r="M33" s="3">
        <f>IF(AE33+AA33+W33=0,"",AE33+AA33+W33)</f>
        <v>625</v>
      </c>
      <c r="N33" s="4"/>
      <c r="O33" s="3">
        <f>IF(AG33+AC33+Y33+U33=0,"",AG33+AC33+Y33+U33)</f>
        <v>4</v>
      </c>
      <c r="P33" s="3"/>
      <c r="Q33" s="3">
        <f>IF(AI33+AE33+W33+AA33=0,"",AI33+AE33+AA33+W33)</f>
        <v>1039</v>
      </c>
      <c r="R33" s="1"/>
      <c r="S33" s="1"/>
      <c r="T33" s="1" t="s">
        <v>13</v>
      </c>
      <c r="U33" s="1"/>
      <c r="V33" s="1"/>
      <c r="W33" s="1"/>
      <c r="X33" s="1"/>
      <c r="Y33" s="1">
        <v>2</v>
      </c>
      <c r="Z33" s="1"/>
      <c r="AA33" s="1">
        <v>469</v>
      </c>
      <c r="AB33" s="1"/>
      <c r="AC33" s="1">
        <v>1</v>
      </c>
      <c r="AD33" s="1"/>
      <c r="AE33" s="1">
        <v>156</v>
      </c>
      <c r="AF33" s="1"/>
      <c r="AG33" s="1">
        <v>1</v>
      </c>
      <c r="AH33" s="1"/>
      <c r="AI33" s="1">
        <v>414</v>
      </c>
    </row>
    <row r="34" spans="1:35" ht="17.399999999999999" x14ac:dyDescent="0.3">
      <c r="A34" s="1"/>
      <c r="B34" s="1"/>
      <c r="C34" s="3"/>
      <c r="D34" s="3"/>
      <c r="E34" s="3"/>
      <c r="F34" s="1"/>
      <c r="G34" s="3"/>
      <c r="H34" s="3"/>
      <c r="I34" s="3"/>
      <c r="J34" s="4"/>
      <c r="K34" s="3"/>
      <c r="L34" s="3"/>
      <c r="M34" s="3"/>
      <c r="N34" s="4"/>
      <c r="O34" s="3" t="str">
        <f>IF(AG34+AC34+Y34+U34=0,"",AG34+AC34+Y34+U34)</f>
        <v/>
      </c>
      <c r="P34" s="3"/>
      <c r="Q34" s="3" t="str">
        <f>IF(AI34+AE34+W34+AA34=0,"",AI34+AE34+AA34+W34)</f>
        <v/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7.399999999999999" x14ac:dyDescent="0.3">
      <c r="A35" s="1" t="str">
        <f>T35</f>
        <v>Protea Hotels</v>
      </c>
      <c r="B35" s="1"/>
      <c r="C35" s="3" t="str">
        <f>IF(U35=0,"",U35)</f>
        <v/>
      </c>
      <c r="D35" s="3"/>
      <c r="E35" s="3" t="str">
        <f>IF(W35=0,"",W35)</f>
        <v/>
      </c>
      <c r="F35" s="1"/>
      <c r="G35" s="3">
        <f>IF(Y35+U35=0,"",Y35+U35)</f>
        <v>1</v>
      </c>
      <c r="H35" s="3"/>
      <c r="I35" s="3">
        <f>IF(AA35+W35=0,"",AA35+W35)</f>
        <v>203</v>
      </c>
      <c r="J35" s="4"/>
      <c r="K35" s="3">
        <f>IF(AC35+Y35+U35=0,"",AC35+Y35+U35)</f>
        <v>2</v>
      </c>
      <c r="L35" s="3"/>
      <c r="M35" s="3">
        <f>IF(AE35+AA35+W35=0,"",AE35+AA35+W35)</f>
        <v>312</v>
      </c>
      <c r="N35" s="4"/>
      <c r="O35" s="3">
        <f>IF(AG35+AC35+Y35+U35=0,"",AG35+AC35+Y35+U35)</f>
        <v>2</v>
      </c>
      <c r="P35" s="3"/>
      <c r="Q35" s="3">
        <f>IF(AI35+AE35+W35+AA35=0,"",AI35+AE35+AA35+W35)</f>
        <v>312</v>
      </c>
      <c r="R35" s="1"/>
      <c r="S35" s="1"/>
      <c r="T35" s="1" t="s">
        <v>45</v>
      </c>
      <c r="U35" s="1"/>
      <c r="V35" s="1"/>
      <c r="W35" s="1"/>
      <c r="X35" s="1"/>
      <c r="Y35" s="1">
        <v>1</v>
      </c>
      <c r="Z35" s="1"/>
      <c r="AA35" s="1">
        <v>203</v>
      </c>
      <c r="AB35" s="1"/>
      <c r="AC35" s="1">
        <v>1</v>
      </c>
      <c r="AD35" s="1"/>
      <c r="AE35" s="1">
        <v>109</v>
      </c>
      <c r="AF35" s="1"/>
      <c r="AG35" s="1"/>
      <c r="AH35" s="1"/>
      <c r="AI35" s="1"/>
    </row>
    <row r="36" spans="1:35" ht="17.399999999999999" x14ac:dyDescent="0.3">
      <c r="A36" s="1"/>
      <c r="B36" s="1"/>
      <c r="C36" s="3"/>
      <c r="D36" s="3"/>
      <c r="E36" s="3"/>
      <c r="F36" s="1"/>
      <c r="G36" s="3"/>
      <c r="H36" s="3"/>
      <c r="I36" s="3"/>
      <c r="J36" s="4"/>
      <c r="K36" s="3"/>
      <c r="L36" s="3"/>
      <c r="M36" s="3"/>
      <c r="N36" s="4"/>
      <c r="O36" s="3" t="str">
        <f>IF(AG36+AC36+Y36+U36=0,"",AG36+AC36+Y36+U36)</f>
        <v/>
      </c>
      <c r="P36" s="3"/>
      <c r="Q36" s="3" t="str">
        <f>IF(AI36+AE36+W36+AA36=0,"",AI36+AE36+AA36+W36)</f>
        <v/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7.399999999999999" x14ac:dyDescent="0.3">
      <c r="A37" s="1" t="str">
        <f>T37</f>
        <v>Renaissance</v>
      </c>
      <c r="B37" s="1"/>
      <c r="C37" s="3" t="str">
        <f>IF(U37=0,"",U37)</f>
        <v/>
      </c>
      <c r="D37" s="3"/>
      <c r="E37" s="3" t="str">
        <f>IF(W37=0,"",W37)</f>
        <v/>
      </c>
      <c r="F37" s="1"/>
      <c r="G37" s="3">
        <f>IF(Y37+U37=0,"",Y37+U37)</f>
        <v>1</v>
      </c>
      <c r="H37" s="3"/>
      <c r="I37" s="3">
        <f>IF(AA37+W37=0,"",AA37+W37)</f>
        <v>394</v>
      </c>
      <c r="J37" s="4"/>
      <c r="K37" s="3">
        <f>IF(AC37+Y37+U37=0,"",AC37+Y37+U37)</f>
        <v>2</v>
      </c>
      <c r="L37" s="3"/>
      <c r="M37" s="3">
        <f>IF(AE37+AA37+W37=0,"",AE37+AA37+W37)</f>
        <v>645</v>
      </c>
      <c r="N37" s="4"/>
      <c r="O37" s="3">
        <f>IF(AG37+AC37+Y37+U37=0,"",AG37+AC37+Y37+U37)</f>
        <v>4</v>
      </c>
      <c r="P37" s="3"/>
      <c r="Q37" s="3">
        <f>IF(AI37+AE37+W37+AA37=0,"",AI37+AE37+AA37+W37)</f>
        <v>1049</v>
      </c>
      <c r="R37" s="1"/>
      <c r="S37" s="1"/>
      <c r="T37" s="1" t="s">
        <v>3</v>
      </c>
      <c r="U37" s="1"/>
      <c r="V37" s="1"/>
      <c r="W37" s="1"/>
      <c r="X37" s="1"/>
      <c r="Y37" s="1">
        <v>1</v>
      </c>
      <c r="Z37" s="1"/>
      <c r="AA37" s="1">
        <v>394</v>
      </c>
      <c r="AB37" s="1"/>
      <c r="AC37" s="1">
        <v>1</v>
      </c>
      <c r="AD37" s="1"/>
      <c r="AE37" s="1">
        <v>251</v>
      </c>
      <c r="AF37" s="1"/>
      <c r="AG37" s="1">
        <v>2</v>
      </c>
      <c r="AH37" s="1"/>
      <c r="AI37" s="1">
        <v>404</v>
      </c>
    </row>
    <row r="38" spans="1:35" ht="17.399999999999999" x14ac:dyDescent="0.3">
      <c r="A38" s="1"/>
      <c r="B38" s="1"/>
      <c r="C38" s="3"/>
      <c r="D38" s="3"/>
      <c r="E38" s="3"/>
      <c r="F38" s="1"/>
      <c r="G38" s="3"/>
      <c r="H38" s="3"/>
      <c r="I38" s="3"/>
      <c r="J38" s="4"/>
      <c r="K38" s="3"/>
      <c r="L38" s="3"/>
      <c r="M38" s="3"/>
      <c r="N38" s="4"/>
      <c r="O38" s="3" t="str">
        <f>IF(AG38+AC38+Y38+U38=0,"",AG38+AC38+Y38+U38)</f>
        <v/>
      </c>
      <c r="P38" s="3"/>
      <c r="Q38" s="3" t="str">
        <f>IF(AI38+AE38+W38+AA38=0,"",AI38+AE38+AA38+W38)</f>
        <v/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7.399999999999999" x14ac:dyDescent="0.3">
      <c r="A39" s="1" t="str">
        <f>T39</f>
        <v>Residence Inn</v>
      </c>
      <c r="B39" s="1"/>
      <c r="C39" s="3" t="str">
        <f>IF(U39=0,"",U39)</f>
        <v/>
      </c>
      <c r="D39" s="3"/>
      <c r="E39" s="3" t="str">
        <f>IF(W39=0,"",W39)</f>
        <v/>
      </c>
      <c r="F39" s="1"/>
      <c r="G39" s="3">
        <f>IF(Y39+U39=0,"",Y39+U39)</f>
        <v>1</v>
      </c>
      <c r="H39" s="3"/>
      <c r="I39" s="3">
        <f>IF(AA39+W39=0,"",AA39+W39)</f>
        <v>289</v>
      </c>
      <c r="J39" s="4"/>
      <c r="K39" s="3">
        <f>IF(AC39+Y39+U39=0,"",AC39+Y39+U39)</f>
        <v>2</v>
      </c>
      <c r="L39" s="3"/>
      <c r="M39" s="3">
        <f>IF(AE39+AA39+W39=0,"",AE39+AA39+W39)</f>
        <v>393</v>
      </c>
      <c r="N39" s="4"/>
      <c r="O39" s="3">
        <f>IF(AG39+AC39+Y39+U39=0,"",AG39+AC39+Y39+U39)</f>
        <v>2</v>
      </c>
      <c r="P39" s="3"/>
      <c r="Q39" s="3">
        <f>IF(AI39+AE39+W39+AA39=0,"",AI39+AE39+AA39+W39)</f>
        <v>393</v>
      </c>
      <c r="R39" s="1"/>
      <c r="S39" s="1"/>
      <c r="T39" s="1" t="s">
        <v>4</v>
      </c>
      <c r="U39" s="1"/>
      <c r="V39" s="1"/>
      <c r="W39" s="1"/>
      <c r="X39" s="1"/>
      <c r="Y39" s="1">
        <v>1</v>
      </c>
      <c r="Z39" s="1"/>
      <c r="AA39" s="1">
        <v>289</v>
      </c>
      <c r="AB39" s="1"/>
      <c r="AC39" s="1">
        <v>1</v>
      </c>
      <c r="AD39" s="1"/>
      <c r="AE39" s="1">
        <v>104</v>
      </c>
      <c r="AF39" s="1"/>
      <c r="AG39" s="1"/>
      <c r="AH39" s="1"/>
      <c r="AI39" s="1"/>
    </row>
    <row r="40" spans="1:35" ht="17.399999999999999" x14ac:dyDescent="0.3">
      <c r="A40" s="1"/>
      <c r="B40" s="1"/>
      <c r="C40" s="3"/>
      <c r="D40" s="3"/>
      <c r="E40" s="3"/>
      <c r="F40" s="1"/>
      <c r="G40" s="3"/>
      <c r="H40" s="3"/>
      <c r="I40" s="3"/>
      <c r="J40" s="4"/>
      <c r="K40" s="3"/>
      <c r="L40" s="3"/>
      <c r="M40" s="3"/>
      <c r="N40" s="4"/>
      <c r="O40" s="3" t="str">
        <f>IF(AG40+AC40+Y40+U40=0,"",AG40+AC40+Y40+U40)</f>
        <v/>
      </c>
      <c r="P40" s="3"/>
      <c r="Q40" s="3" t="str">
        <f>IF(AI40+AE40+W40+AA40=0,"",AI40+AE40+AA40+W40)</f>
        <v/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7.399999999999999" x14ac:dyDescent="0.3">
      <c r="A41" s="1" t="str">
        <f>T41</f>
        <v>Springhill Suites</v>
      </c>
      <c r="B41" s="1"/>
      <c r="C41" s="3" t="str">
        <f>IF(U41=0,"",U41)</f>
        <v/>
      </c>
      <c r="D41" s="3"/>
      <c r="E41" s="3" t="str">
        <f>IF(W41=0,"",W41)</f>
        <v/>
      </c>
      <c r="F41" s="1"/>
      <c r="G41" s="3">
        <f>IF(Y41+U41=0,"",Y41+U41)</f>
        <v>1</v>
      </c>
      <c r="H41" s="3"/>
      <c r="I41" s="3">
        <f>IF(AA41+W41=0,"",AA41+W41)</f>
        <v>71</v>
      </c>
      <c r="J41" s="4"/>
      <c r="K41" s="3">
        <f>IF(AC41+Y41+U41=0,"",AC41+Y41+U41)</f>
        <v>2</v>
      </c>
      <c r="L41" s="3"/>
      <c r="M41" s="3">
        <f>IF(AE41+AA41+W41=0,"",AE41+AA41+W41)</f>
        <v>148</v>
      </c>
      <c r="N41" s="4"/>
      <c r="O41" s="3">
        <f>IF(AG41+AC41+Y41+U41=0,"",AG41+AC41+Y41+U41)</f>
        <v>2</v>
      </c>
      <c r="P41" s="3"/>
      <c r="Q41" s="3">
        <f>IF(AI41+AE41+W41+AA41=0,"",AI41+AE41+AA41+W41)</f>
        <v>148</v>
      </c>
      <c r="R41" s="1"/>
      <c r="S41" s="1"/>
      <c r="T41" s="1" t="s">
        <v>44</v>
      </c>
      <c r="U41" s="1"/>
      <c r="V41" s="1"/>
      <c r="W41" s="1"/>
      <c r="X41" s="1"/>
      <c r="Y41" s="1">
        <v>1</v>
      </c>
      <c r="Z41" s="1"/>
      <c r="AA41" s="1">
        <v>71</v>
      </c>
      <c r="AB41" s="1"/>
      <c r="AC41" s="1">
        <v>1</v>
      </c>
      <c r="AD41" s="1"/>
      <c r="AE41" s="1">
        <v>77</v>
      </c>
      <c r="AF41" s="1"/>
      <c r="AG41" s="1"/>
      <c r="AH41" s="1"/>
      <c r="AI41" s="1"/>
    </row>
    <row r="42" spans="1:35" ht="17.399999999999999" x14ac:dyDescent="0.3">
      <c r="A42" s="1"/>
      <c r="B42" s="1"/>
      <c r="C42" s="3" t="str">
        <f>IF(U42=0,"",U42)</f>
        <v/>
      </c>
      <c r="D42" s="3"/>
      <c r="E42" s="3" t="str">
        <f>IF(W42=0,"",W42)</f>
        <v/>
      </c>
      <c r="F42" s="1"/>
      <c r="G42" s="3" t="str">
        <f>IF(Y42+U42=0,"",Y42+U42)</f>
        <v/>
      </c>
      <c r="H42" s="3"/>
      <c r="I42" s="3" t="str">
        <f>IF(AA42+W42=0,"",AA42+W42)</f>
        <v/>
      </c>
      <c r="J42" s="4"/>
      <c r="K42" s="3" t="str">
        <f>IF(AC42+Y42+U42=0,"",AC42+Y42+U42)</f>
        <v/>
      </c>
      <c r="L42" s="3"/>
      <c r="M42" s="3" t="str">
        <f>IF(AE42+AA42+W42=0,"",AE42+AA42+W42)</f>
        <v/>
      </c>
      <c r="N42" s="4"/>
      <c r="O42" s="3" t="str">
        <f>IF(AG42+AC42+Y42+U42=0,"",AG42+AC42+Y42+U42)</f>
        <v/>
      </c>
      <c r="P42" s="3"/>
      <c r="Q42" s="3" t="str">
        <f>IF(AI42+AE42+W42+AA42=0,"",AI42+AE42+AA42+W42)</f>
        <v/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7.399999999999999" x14ac:dyDescent="0.3">
      <c r="A43" s="1" t="str">
        <f>T43</f>
        <v>TownePlace Suites</v>
      </c>
      <c r="B43" s="1"/>
      <c r="C43" s="3" t="str">
        <f>IF(U43=0,"",U43)</f>
        <v/>
      </c>
      <c r="D43" s="3"/>
      <c r="E43" s="3" t="str">
        <f>IF(W43=0,"",W43)</f>
        <v/>
      </c>
      <c r="F43" s="1"/>
      <c r="G43" s="3">
        <f>IF(Y43+U43=0,"",Y43+U43)</f>
        <v>1</v>
      </c>
      <c r="H43" s="3"/>
      <c r="I43" s="3">
        <f>IF(AA43+W43=0,"",AA43+W43)</f>
        <v>80</v>
      </c>
      <c r="J43" s="4"/>
      <c r="K43" s="3">
        <f>IF(AC43+Y43+U43=0,"",AC43+Y43+U43)</f>
        <v>1</v>
      </c>
      <c r="L43" s="3"/>
      <c r="M43" s="3">
        <f>IF(AE43+AA43+W43=0,"",AE43+AA43+W43)</f>
        <v>80</v>
      </c>
      <c r="N43" s="4"/>
      <c r="O43" s="3">
        <f>IF(AG43+AC43+Y43+U43=0,"",AG43+AC43+Y43+U43)</f>
        <v>1</v>
      </c>
      <c r="P43" s="3"/>
      <c r="Q43" s="3">
        <f>IF(AI43+AE43+W43+AA43=0,"",AI43+AE43+AA43+W43)</f>
        <v>80</v>
      </c>
      <c r="R43" s="1"/>
      <c r="S43" s="1"/>
      <c r="T43" s="1" t="s">
        <v>11</v>
      </c>
      <c r="U43" s="1"/>
      <c r="V43" s="1"/>
      <c r="W43" s="1"/>
      <c r="X43" s="1"/>
      <c r="Y43" s="1">
        <v>1</v>
      </c>
      <c r="Z43" s="1"/>
      <c r="AA43" s="1">
        <v>80</v>
      </c>
      <c r="AB43" s="1"/>
      <c r="AC43" s="1"/>
      <c r="AD43" s="1"/>
      <c r="AE43" s="1"/>
      <c r="AF43" s="1"/>
      <c r="AG43" s="1"/>
      <c r="AH43" s="1"/>
      <c r="AI43" s="1"/>
    </row>
    <row r="44" spans="1:35" ht="17.399999999999999" x14ac:dyDescent="0.3">
      <c r="A44" s="1"/>
      <c r="B44" s="1"/>
      <c r="C44" s="3" t="str">
        <f>IF(U44=0,"",U44)</f>
        <v/>
      </c>
      <c r="D44" s="3"/>
      <c r="E44" s="3" t="str">
        <f>IF(W44=0,"",W44)</f>
        <v/>
      </c>
      <c r="F44" s="1"/>
      <c r="G44" s="3" t="str">
        <f>IF(Y44+U44=0,"",Y44+U44)</f>
        <v/>
      </c>
      <c r="H44" s="3"/>
      <c r="I44" s="3" t="str">
        <f>IF(AA44+W44=0,"",AA44+W44)</f>
        <v/>
      </c>
      <c r="J44" s="4"/>
      <c r="K44" s="3" t="str">
        <f>IF(AC44+Y44+U44=0,"",AC44+Y44+U44)</f>
        <v/>
      </c>
      <c r="L44" s="3"/>
      <c r="M44" s="3" t="str">
        <f>IF(AE44+AA44+W44=0,"",AE44+AA44+W44)</f>
        <v/>
      </c>
      <c r="N44" s="4"/>
      <c r="O44" s="3" t="str">
        <f>IF(AG44+AC44+Y44+U44=0,"",AG44+AC44+Y44+U44)</f>
        <v/>
      </c>
      <c r="P44" s="3"/>
      <c r="Q44" s="3" t="str">
        <f>IF(AI44+AE44+W44+AA44=0,"",AI44+AE44+AA44+W44)</f>
        <v/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7.399999999999999" x14ac:dyDescent="0.3">
      <c r="A45" s="1" t="str">
        <f>T45</f>
        <v>Marriott Executive Apartments</v>
      </c>
      <c r="B45" s="1"/>
      <c r="C45" s="3" t="str">
        <f>IF(U45=0,"",U45)</f>
        <v/>
      </c>
      <c r="D45" s="3"/>
      <c r="E45" s="3" t="str">
        <f>IF(W45=0,"",W45)</f>
        <v/>
      </c>
      <c r="F45" s="1"/>
      <c r="G45" s="3" t="str">
        <f>IF(Y45+U45=0,"",Y45+U45)</f>
        <v/>
      </c>
      <c r="H45" s="3"/>
      <c r="I45" s="3" t="str">
        <f>IF(AA45+W45=0,"",AA45+W45)</f>
        <v/>
      </c>
      <c r="J45" s="4"/>
      <c r="K45" s="3">
        <f>IF(AC45+Y45+U45=0,"",AC45+Y45+U45)</f>
        <v>2</v>
      </c>
      <c r="L45" s="3"/>
      <c r="M45" s="3">
        <f>IF(AE45+AA45+W45=0,"",AE45+AA45+W45)</f>
        <v>212</v>
      </c>
      <c r="N45" s="4"/>
      <c r="O45" s="3">
        <f>IF(AG45+AC45+Y45+U45=0,"",AG45+AC45+Y45+U45)</f>
        <v>2</v>
      </c>
      <c r="P45" s="3"/>
      <c r="Q45" s="3">
        <f>IF(AI45+AE45+W45+AA45=0,"",AI45+AE45+AA45+W45)</f>
        <v>212</v>
      </c>
      <c r="R45" s="1"/>
      <c r="S45" s="1"/>
      <c r="T45" s="1" t="s">
        <v>43</v>
      </c>
      <c r="U45" s="1"/>
      <c r="V45" s="1"/>
      <c r="W45" s="1"/>
      <c r="X45" s="1"/>
      <c r="Y45" s="1"/>
      <c r="Z45" s="1"/>
      <c r="AA45" s="1"/>
      <c r="AB45" s="1"/>
      <c r="AC45" s="1">
        <v>2</v>
      </c>
      <c r="AD45" s="1"/>
      <c r="AE45" s="1">
        <v>212</v>
      </c>
      <c r="AF45" s="1"/>
      <c r="AG45" s="1"/>
      <c r="AH45" s="1"/>
      <c r="AI45" s="1"/>
    </row>
    <row r="46" spans="1:35" ht="17.399999999999999" x14ac:dyDescent="0.3">
      <c r="A46" s="1"/>
      <c r="B46" s="1"/>
      <c r="C46" s="3" t="str">
        <f>IF(U46=0,"",U46)</f>
        <v/>
      </c>
      <c r="D46" s="3"/>
      <c r="E46" s="3" t="str">
        <f>IF(W46=0,"",W46)</f>
        <v/>
      </c>
      <c r="F46" s="1"/>
      <c r="G46" s="3" t="str">
        <f>IF(Y46+U46=0,"",Y46+U46)</f>
        <v/>
      </c>
      <c r="H46" s="3"/>
      <c r="I46" s="3" t="str">
        <f>IF(AA46+W46=0,"",AA46+W46)</f>
        <v/>
      </c>
      <c r="J46" s="4"/>
      <c r="K46" s="3" t="str">
        <f>IF(AC46+Y46+U46=0,"",AC46+Y46+U46)</f>
        <v/>
      </c>
      <c r="L46" s="3"/>
      <c r="M46" s="3" t="str">
        <f>IF(AE46+AA46+W46=0,"",AE46+AA46+W46)</f>
        <v/>
      </c>
      <c r="N46" s="4"/>
      <c r="O46" s="3" t="str">
        <f>IF(AG46+AC46+Y46+U46=0,"",AG46+AC46+Y46+U46)</f>
        <v/>
      </c>
      <c r="P46" s="3"/>
      <c r="Q46" s="3" t="str">
        <f>IF(AI46+AE46+W46+AA46=0,"",AI46+AE46+AA46+W46)</f>
        <v/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7.399999999999999" x14ac:dyDescent="0.3">
      <c r="A47" s="1" t="str">
        <f>T47</f>
        <v>Marriott Hotels</v>
      </c>
      <c r="B47" s="1"/>
      <c r="C47" s="3" t="str">
        <f>IF(U47=0,"",U47)</f>
        <v/>
      </c>
      <c r="D47" s="3"/>
      <c r="E47" s="3" t="str">
        <f>IF(W47=0,"",W47)</f>
        <v/>
      </c>
      <c r="F47" s="1"/>
      <c r="G47" s="3" t="str">
        <f>IF(Y47+U47=0,"",Y47+U47)</f>
        <v/>
      </c>
      <c r="H47" s="3"/>
      <c r="I47" s="3" t="str">
        <f>IF(AA47+W47=0,"",AA47+W47)</f>
        <v/>
      </c>
      <c r="J47" s="4"/>
      <c r="K47" s="3">
        <f>IF(AC47+Y47+U47=0,"",AC47+Y47+U47)</f>
        <v>1</v>
      </c>
      <c r="L47" s="3"/>
      <c r="M47" s="3">
        <f>IF(AE47+AA47+W47=0,"",AE47+AA47+W47)</f>
        <v>500</v>
      </c>
      <c r="N47" s="4"/>
      <c r="O47" s="3">
        <f>IF(AG47+AC47+Y47+U47=0,"",AG47+AC47+Y47+U47)</f>
        <v>5</v>
      </c>
      <c r="P47" s="3"/>
      <c r="Q47" s="3">
        <f>IF(AI47+AE47+W47+AA47=0,"",AI47+AE47+AA47+W47)</f>
        <v>1914</v>
      </c>
      <c r="R47" s="1"/>
      <c r="S47" s="1"/>
      <c r="T47" s="1" t="s">
        <v>14</v>
      </c>
      <c r="U47" s="1"/>
      <c r="V47" s="1"/>
      <c r="W47" s="1"/>
      <c r="X47" s="1"/>
      <c r="Y47" s="1"/>
      <c r="Z47" s="1"/>
      <c r="AA47" s="1"/>
      <c r="AB47" s="1"/>
      <c r="AC47" s="1">
        <v>1</v>
      </c>
      <c r="AD47" s="1"/>
      <c r="AE47" s="1">
        <v>500</v>
      </c>
      <c r="AF47" s="1"/>
      <c r="AG47" s="1">
        <v>4</v>
      </c>
      <c r="AH47" s="1"/>
      <c r="AI47" s="1">
        <v>1414</v>
      </c>
    </row>
    <row r="48" spans="1:35" ht="17.399999999999999" x14ac:dyDescent="0.3">
      <c r="A48" s="1"/>
      <c r="B48" s="1"/>
      <c r="C48" s="3" t="str">
        <f>IF(U48=0,"",U48)</f>
        <v/>
      </c>
      <c r="D48" s="3"/>
      <c r="E48" s="3" t="str">
        <f>IF(W48=0,"",W48)</f>
        <v/>
      </c>
      <c r="F48" s="1"/>
      <c r="G48" s="3" t="str">
        <f>IF(Y48+U48=0,"",Y48+U48)</f>
        <v/>
      </c>
      <c r="H48" s="3"/>
      <c r="I48" s="3" t="str">
        <f>IF(AA48+W48=0,"",AA48+W48)</f>
        <v/>
      </c>
      <c r="J48" s="4"/>
      <c r="K48" s="3" t="str">
        <f>IF(AC48+Y48+U48=0,"",AC48+Y48+U48)</f>
        <v/>
      </c>
      <c r="L48" s="3"/>
      <c r="M48" s="3" t="str">
        <f>IF(AE48+AA48+W48=0,"",AE48+AA48+W48)</f>
        <v/>
      </c>
      <c r="N48" s="4"/>
      <c r="O48" s="3" t="str">
        <f>IF(AG48+AC48+Y48+U48=0,"",AG48+AC48+Y48+U48)</f>
        <v/>
      </c>
      <c r="P48" s="3"/>
      <c r="Q48" s="3" t="str">
        <f>IF(AI48+AE48+W48+AA48=0,"",AI48+AE48+AA48+W48)</f>
        <v/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7.399999999999999" x14ac:dyDescent="0.3">
      <c r="A49" s="1" t="str">
        <f>T49</f>
        <v>Ritz Carlton</v>
      </c>
      <c r="B49" s="1"/>
      <c r="C49" s="3" t="str">
        <f>IF(U49=0,"",U49)</f>
        <v/>
      </c>
      <c r="D49" s="3"/>
      <c r="E49" s="3" t="str">
        <f>IF(W49=0,"",W49)</f>
        <v/>
      </c>
      <c r="F49" s="1"/>
      <c r="G49" s="3" t="str">
        <f>IF(Y49+U49=0,"",Y49+U49)</f>
        <v/>
      </c>
      <c r="H49" s="3"/>
      <c r="I49" s="3" t="str">
        <f>IF(AA49+W49=0,"",AA49+W49)</f>
        <v/>
      </c>
      <c r="J49" s="4"/>
      <c r="K49" s="3">
        <f>IF(AC49+Y49+U49=0,"",AC49+Y49+U49)</f>
        <v>1</v>
      </c>
      <c r="L49" s="3"/>
      <c r="M49" s="3">
        <f>IF(AE49+AA49+W49=0,"",AE49+AA49+W49)</f>
        <v>462</v>
      </c>
      <c r="N49" s="4"/>
      <c r="O49" s="3">
        <f>IF(AG49+AC49+Y49+U49=0,"",AG49+AC49+Y49+U49)</f>
        <v>2</v>
      </c>
      <c r="P49" s="3"/>
      <c r="Q49" s="3">
        <f>IF(AI49+AE49+W49+AA49=0,"",AI49+AE49+AA49+W49)</f>
        <v>541</v>
      </c>
      <c r="R49" s="1"/>
      <c r="S49" s="1"/>
      <c r="T49" s="1" t="s">
        <v>42</v>
      </c>
      <c r="U49" s="1"/>
      <c r="V49" s="1"/>
      <c r="W49" s="1"/>
      <c r="X49" s="1"/>
      <c r="Y49" s="1"/>
      <c r="Z49" s="1"/>
      <c r="AA49" s="1"/>
      <c r="AB49" s="1"/>
      <c r="AC49" s="1">
        <v>1</v>
      </c>
      <c r="AD49" s="1"/>
      <c r="AE49" s="1">
        <v>462</v>
      </c>
      <c r="AF49" s="1"/>
      <c r="AG49" s="1">
        <v>1</v>
      </c>
      <c r="AH49" s="1"/>
      <c r="AI49" s="1">
        <v>79</v>
      </c>
    </row>
    <row r="50" spans="1:35" ht="17.399999999999999" x14ac:dyDescent="0.3">
      <c r="A50" s="1"/>
      <c r="B50" s="1"/>
      <c r="C50" s="3" t="str">
        <f>IF(U50=0,"",U50)</f>
        <v/>
      </c>
      <c r="D50" s="3"/>
      <c r="E50" s="3" t="str">
        <f>IF(W50=0,"",W50)</f>
        <v/>
      </c>
      <c r="F50" s="1"/>
      <c r="G50" s="3" t="str">
        <f>IF(Y50+U50=0,"",Y50+U50)</f>
        <v/>
      </c>
      <c r="H50" s="3"/>
      <c r="I50" s="3" t="str">
        <f>IF(AA50+W50=0,"",AA50+W50)</f>
        <v/>
      </c>
      <c r="J50" s="4"/>
      <c r="K50" s="3" t="str">
        <f>IF(AC50+Y50+U50=0,"",AC50+Y50+U50)</f>
        <v/>
      </c>
      <c r="L50" s="3"/>
      <c r="M50" s="3" t="str">
        <f>IF(AE50+AA50+W50=0,"",AE50+AA50+W50)</f>
        <v/>
      </c>
      <c r="N50" s="4"/>
      <c r="O50" s="3" t="str">
        <f>IF(AG50+AC50+Y50+U50=0,"",AG50+AC50+Y50+U50)</f>
        <v/>
      </c>
      <c r="P50" s="3"/>
      <c r="Q50" s="3" t="str">
        <f>IF(AI50+AE50+W50+AA50=0,"",AI50+AE50+AA50+W50)</f>
        <v/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7.399999999999999" x14ac:dyDescent="0.3">
      <c r="A51" s="1" t="str">
        <f>T51</f>
        <v>St. Regis</v>
      </c>
      <c r="B51" s="1"/>
      <c r="C51" s="3" t="str">
        <f>IF(U51=0,"",U51)</f>
        <v/>
      </c>
      <c r="D51" s="3"/>
      <c r="E51" s="3" t="str">
        <f>IF(W51=0,"",W51)</f>
        <v/>
      </c>
      <c r="F51" s="1"/>
      <c r="G51" s="3" t="str">
        <f>IF(Y51+U51=0,"",Y51+U51)</f>
        <v/>
      </c>
      <c r="H51" s="3"/>
      <c r="I51" s="3" t="str">
        <f>IF(AA51+W51=0,"",AA51+W51)</f>
        <v/>
      </c>
      <c r="J51" s="4"/>
      <c r="K51" s="3">
        <f>IF(AC51+Y51+U51=0,"",AC51+Y51+U51)</f>
        <v>1</v>
      </c>
      <c r="L51" s="3"/>
      <c r="M51" s="3">
        <f>IF(AE51+AA51+W51=0,"",AE51+AA51+W51)</f>
        <v>332</v>
      </c>
      <c r="N51" s="4"/>
      <c r="O51" s="3">
        <f>IF(AG51+AC51+Y51+U51=0,"",AG51+AC51+Y51+U51)</f>
        <v>2</v>
      </c>
      <c r="P51" s="3"/>
      <c r="Q51" s="3">
        <f>IF(AI51+AE51+W51+AA51=0,"",AI51+AE51+AA51+W51)</f>
        <v>525</v>
      </c>
      <c r="R51" s="1"/>
      <c r="S51" s="1"/>
      <c r="T51" s="1" t="s">
        <v>33</v>
      </c>
      <c r="U51" s="1"/>
      <c r="V51" s="1"/>
      <c r="W51" s="1"/>
      <c r="X51" s="1"/>
      <c r="Y51" s="1"/>
      <c r="Z51" s="1"/>
      <c r="AA51" s="1"/>
      <c r="AB51" s="1"/>
      <c r="AC51" s="1">
        <v>1</v>
      </c>
      <c r="AD51" s="1"/>
      <c r="AE51" s="1">
        <v>332</v>
      </c>
      <c r="AF51" s="1"/>
      <c r="AG51" s="1">
        <v>1</v>
      </c>
      <c r="AH51" s="1"/>
      <c r="AI51" s="1">
        <v>193</v>
      </c>
    </row>
    <row r="52" spans="1:35" ht="17.399999999999999" x14ac:dyDescent="0.3">
      <c r="A52" s="1"/>
      <c r="B52" s="1"/>
      <c r="C52" s="3"/>
      <c r="D52" s="3"/>
      <c r="E52" s="3"/>
      <c r="F52" s="1"/>
      <c r="G52" s="3"/>
      <c r="H52" s="3"/>
      <c r="I52" s="3"/>
      <c r="J52" s="4"/>
      <c r="K52" s="3"/>
      <c r="L52" s="3"/>
      <c r="M52" s="3"/>
      <c r="N52" s="4"/>
      <c r="O52" s="3"/>
      <c r="P52" s="3"/>
      <c r="Q52" s="3"/>
      <c r="R52" s="1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23"/>
      <c r="AH52" s="23"/>
      <c r="AI52" s="23"/>
    </row>
    <row r="53" spans="1:35" ht="17.399999999999999" x14ac:dyDescent="0.3">
      <c r="A53" s="1" t="str">
        <f>T53</f>
        <v>Apartments by Marriott Bonvoy</v>
      </c>
      <c r="B53" s="1"/>
      <c r="C53" s="3" t="str">
        <f>IF(U53=0,"",U53)</f>
        <v/>
      </c>
      <c r="D53" s="3"/>
      <c r="E53" s="3" t="str">
        <f>IF(W53=0,"",W53)</f>
        <v/>
      </c>
      <c r="F53" s="1"/>
      <c r="G53" s="3" t="str">
        <f>IF(Y53+U53=0,"",Y53+U53)</f>
        <v/>
      </c>
      <c r="H53" s="3"/>
      <c r="I53" s="3" t="str">
        <f>IF(AA53+W53=0,"",AA53+W53)</f>
        <v/>
      </c>
      <c r="J53" s="4"/>
      <c r="K53" s="3" t="str">
        <f>IF(AC53+Y53+U53=0,"",AC53+Y53+U53)</f>
        <v/>
      </c>
      <c r="L53" s="3"/>
      <c r="M53" s="3" t="str">
        <f>IF(AE53+AA53+W53=0,"",AE53+AA53+W53)</f>
        <v/>
      </c>
      <c r="N53" s="4"/>
      <c r="O53" s="3">
        <f>IF(AG53+AC53+Y53+U53=0,"",AG53+AC53+Y53+U53)</f>
        <v>1</v>
      </c>
      <c r="P53" s="3"/>
      <c r="Q53" s="3">
        <f>IF(AI53+AE53+W53+AA53=0,"",AI53+AE53+AA53+W53)</f>
        <v>124</v>
      </c>
      <c r="R53" s="1"/>
      <c r="S53" s="17"/>
      <c r="T53" s="1" t="s">
        <v>1</v>
      </c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23">
        <v>1</v>
      </c>
      <c r="AH53" s="23"/>
      <c r="AI53" s="23">
        <v>124</v>
      </c>
    </row>
    <row r="54" spans="1:35" ht="17.399999999999999" x14ac:dyDescent="0.3">
      <c r="A54" s="1"/>
      <c r="B54" s="1"/>
      <c r="C54" s="3"/>
      <c r="D54" s="3"/>
      <c r="E54" s="3"/>
      <c r="F54" s="1"/>
      <c r="G54" s="3"/>
      <c r="H54" s="3"/>
      <c r="I54" s="3"/>
      <c r="J54" s="4"/>
      <c r="K54" s="3"/>
      <c r="L54" s="3"/>
      <c r="M54" s="3"/>
      <c r="N54" s="4"/>
      <c r="O54" s="3"/>
      <c r="P54" s="3"/>
      <c r="Q54" s="3"/>
      <c r="R54" s="1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23"/>
      <c r="AH54" s="23"/>
      <c r="AI54" s="23"/>
    </row>
    <row r="55" spans="1:35" ht="17.399999999999999" x14ac:dyDescent="0.3">
      <c r="A55" s="1" t="str">
        <f>T55</f>
        <v>Sonder by Marriott Bonvoy</v>
      </c>
      <c r="B55" s="1"/>
      <c r="C55" s="3" t="str">
        <f>IF(U55=0,"",U55)</f>
        <v/>
      </c>
      <c r="D55" s="3"/>
      <c r="E55" s="3" t="str">
        <f>IF(W55=0,"",W55)</f>
        <v/>
      </c>
      <c r="F55" s="1"/>
      <c r="G55" s="3" t="str">
        <f>IF(Y55+U55=0,"",Y55+U55)</f>
        <v/>
      </c>
      <c r="H55" s="3"/>
      <c r="I55" s="3" t="str">
        <f>IF(AA55+W55=0,"",AA55+W55)</f>
        <v/>
      </c>
      <c r="J55" s="4"/>
      <c r="K55" s="3" t="str">
        <f>IF(AC55+Y55+U55=0,"",AC55+Y55+U55)</f>
        <v/>
      </c>
      <c r="L55" s="3"/>
      <c r="M55" s="3" t="str">
        <f>IF(AE55+AA55+W55=0,"",AE55+AA55+W55)</f>
        <v/>
      </c>
      <c r="N55" s="4"/>
      <c r="O55" s="3">
        <f>IF(AG55+AC55+Y55+U55=0,"",AG55+AC55+Y55+U55)</f>
        <v>163</v>
      </c>
      <c r="P55" s="3"/>
      <c r="Q55" s="3">
        <f>IF(AI55+AE55+W55+AA55=0,"",AI55+AE55+AA55+W55)</f>
        <v>9195</v>
      </c>
      <c r="R55" s="1"/>
      <c r="S55" s="17"/>
      <c r="T55" s="1" t="s">
        <v>41</v>
      </c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3">
        <v>163</v>
      </c>
      <c r="AH55" s="23"/>
      <c r="AI55" s="23">
        <v>9195</v>
      </c>
    </row>
    <row r="56" spans="1:35" ht="17.399999999999999" x14ac:dyDescent="0.3">
      <c r="A56" s="1"/>
      <c r="B56" s="1"/>
      <c r="C56" s="3"/>
      <c r="D56" s="3"/>
      <c r="E56" s="3"/>
      <c r="F56" s="1"/>
      <c r="G56" s="3"/>
      <c r="H56" s="3"/>
      <c r="I56" s="3"/>
      <c r="J56" s="4"/>
      <c r="K56" s="3"/>
      <c r="L56" s="3"/>
      <c r="M56" s="3"/>
      <c r="N56" s="4"/>
      <c r="O56" s="3"/>
      <c r="P56" s="3"/>
      <c r="Q56" s="3"/>
      <c r="R56" s="1"/>
      <c r="S56" s="17"/>
      <c r="T56" s="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23"/>
      <c r="AH56" s="23"/>
      <c r="AI56" s="23"/>
    </row>
    <row r="57" spans="1:35" ht="17.399999999999999" x14ac:dyDescent="0.3">
      <c r="A57" s="1" t="str">
        <f>T57</f>
        <v>City Express</v>
      </c>
      <c r="B57" s="1"/>
      <c r="C57" s="3" t="str">
        <f>IF(U57=0,"",U57)</f>
        <v/>
      </c>
      <c r="D57" s="3"/>
      <c r="E57" s="3" t="str">
        <f>IF(W57=0,"",W57)</f>
        <v/>
      </c>
      <c r="F57" s="1"/>
      <c r="G57" s="3" t="str">
        <f>IF(Y57+U57=0,"",Y57+U57)</f>
        <v/>
      </c>
      <c r="H57" s="3"/>
      <c r="I57" s="3" t="str">
        <f>IF(AA57+W57=0,"",AA57+W57)</f>
        <v/>
      </c>
      <c r="J57" s="4"/>
      <c r="K57" s="3" t="str">
        <f>IF(AC57+Y57+U57=0,"",AC57+Y57+U57)</f>
        <v/>
      </c>
      <c r="L57" s="3"/>
      <c r="M57" s="3" t="str">
        <f>IF(AE57+AA57+W57=0,"",AE57+AA57+W57)</f>
        <v/>
      </c>
      <c r="N57" s="4"/>
      <c r="O57" s="3">
        <f>IF(AG57+AC57+Y57+U57=0,"",AG57+AC57+Y57+U57)</f>
        <v>1</v>
      </c>
      <c r="P57" s="3"/>
      <c r="Q57" s="3">
        <f>IF(AI57+AE57+W57+AA57=0,"",AI57+AE57+AA57+W57)</f>
        <v>83</v>
      </c>
      <c r="R57" s="1"/>
      <c r="S57" s="17"/>
      <c r="T57" s="1" t="s">
        <v>40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23">
        <v>1</v>
      </c>
      <c r="AH57" s="23"/>
      <c r="AI57" s="23">
        <v>83</v>
      </c>
    </row>
    <row r="58" spans="1:35" ht="17.399999999999999" x14ac:dyDescent="0.3">
      <c r="A58" s="1"/>
      <c r="B58" s="1"/>
      <c r="C58" s="3"/>
      <c r="D58" s="3"/>
      <c r="E58" s="3"/>
      <c r="F58" s="1"/>
      <c r="G58" s="3"/>
      <c r="H58" s="3"/>
      <c r="I58" s="3"/>
      <c r="J58" s="4"/>
      <c r="K58" s="3"/>
      <c r="L58" s="3"/>
      <c r="M58" s="3"/>
      <c r="N58" s="4"/>
      <c r="O58" s="3"/>
      <c r="P58" s="3"/>
      <c r="Q58" s="3"/>
      <c r="R58" s="1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ht="17.399999999999999" x14ac:dyDescent="0.3">
      <c r="A59" s="1" t="str">
        <f>T59</f>
        <v>W Hotels</v>
      </c>
      <c r="B59" s="1"/>
      <c r="C59" s="3" t="str">
        <f>IF(U59=0,"",U59)</f>
        <v/>
      </c>
      <c r="D59" s="3"/>
      <c r="E59" s="3" t="str">
        <f>IF(W59=0,"",W59)</f>
        <v/>
      </c>
      <c r="F59" s="1"/>
      <c r="G59" s="3" t="str">
        <f>IF(Y59+U59=0,"",Y59+U59)</f>
        <v/>
      </c>
      <c r="H59" s="3"/>
      <c r="I59" s="3" t="str">
        <f>IF(AA59+W59=0,"",AA59+W59)</f>
        <v/>
      </c>
      <c r="J59" s="4"/>
      <c r="K59" s="3" t="str">
        <f>IF(AC59+Y59+U59=0,"",AC59+Y59+U59)</f>
        <v/>
      </c>
      <c r="L59" s="3"/>
      <c r="M59" s="3" t="str">
        <f>IF(AE59+AA59+W59=0,"",AE59+AA59+W59)</f>
        <v/>
      </c>
      <c r="N59" s="4"/>
      <c r="O59" s="3">
        <f>IF(AG59+AC59+Y59+U59=0,"",AG59+AC59+Y59+U59)</f>
        <v>1</v>
      </c>
      <c r="P59" s="3"/>
      <c r="Q59" s="3">
        <f>IF(AI59+AE59+W59+AA59=0,"",AI59+AE59+AA59+W59)</f>
        <v>1117</v>
      </c>
      <c r="R59" s="1"/>
      <c r="S59" s="17"/>
      <c r="T59" s="1" t="s">
        <v>39</v>
      </c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23">
        <v>1</v>
      </c>
      <c r="AH59" s="23"/>
      <c r="AI59" s="23">
        <v>1117</v>
      </c>
    </row>
    <row r="60" spans="1:35" ht="17.399999999999999" x14ac:dyDescent="0.3">
      <c r="A60" s="1"/>
      <c r="B60" s="1"/>
      <c r="C60" s="3"/>
      <c r="D60" s="3"/>
      <c r="E60" s="3"/>
      <c r="F60" s="1"/>
      <c r="G60" s="3"/>
      <c r="H60" s="3"/>
      <c r="I60" s="3"/>
      <c r="J60" s="4"/>
      <c r="K60" s="3"/>
      <c r="L60" s="3"/>
      <c r="M60" s="3"/>
      <c r="N60" s="4"/>
      <c r="O60" s="3"/>
      <c r="P60" s="3"/>
      <c r="Q60" s="3"/>
      <c r="R60" s="1"/>
      <c r="S60" s="17" t="s">
        <v>32</v>
      </c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18" thickBot="1" x14ac:dyDescent="0.35">
      <c r="A61" s="5" t="s">
        <v>0</v>
      </c>
      <c r="B61" s="5"/>
      <c r="C61" s="2">
        <f>SUM(C7:C59)</f>
        <v>33</v>
      </c>
      <c r="D61" s="3"/>
      <c r="E61" s="2">
        <f>SUM(E7:E59)</f>
        <v>39407</v>
      </c>
      <c r="F61" s="1"/>
      <c r="G61" s="2">
        <f>SUM(G7:G59)</f>
        <v>67</v>
      </c>
      <c r="H61" s="3"/>
      <c r="I61" s="2">
        <f>SUM(I7:I59)</f>
        <v>46156</v>
      </c>
      <c r="J61" s="4"/>
      <c r="K61" s="2">
        <f>SUM(K7:K59)</f>
        <v>102</v>
      </c>
      <c r="L61" s="3"/>
      <c r="M61" s="2">
        <f>SUM(M7:M59)</f>
        <v>51852</v>
      </c>
      <c r="N61" s="4"/>
      <c r="O61" s="2">
        <f>SUM(O7:O59)</f>
        <v>337</v>
      </c>
      <c r="P61" s="3"/>
      <c r="Q61" s="2">
        <f>SUM(Q7:Q59)</f>
        <v>75259</v>
      </c>
      <c r="R61" s="1"/>
      <c r="S61" s="17" t="s">
        <v>31</v>
      </c>
      <c r="T61" s="17"/>
      <c r="U61" s="17">
        <f>C61</f>
        <v>33</v>
      </c>
      <c r="V61" s="17"/>
      <c r="W61" s="17">
        <f>E61</f>
        <v>39407</v>
      </c>
      <c r="X61" s="17"/>
      <c r="Y61" s="17">
        <f>G61-C61</f>
        <v>34</v>
      </c>
      <c r="Z61" s="17"/>
      <c r="AA61" s="17">
        <f>I61-E61</f>
        <v>6749</v>
      </c>
      <c r="AB61" s="17"/>
      <c r="AC61" s="17">
        <f>K61-G61</f>
        <v>35</v>
      </c>
      <c r="AD61" s="17"/>
      <c r="AE61" s="17">
        <f>M61-I61</f>
        <v>5696</v>
      </c>
      <c r="AF61" s="17"/>
      <c r="AG61" s="17">
        <f>O61-K61</f>
        <v>235</v>
      </c>
      <c r="AH61" s="17"/>
      <c r="AI61" s="17">
        <f>Q61-M61</f>
        <v>23407</v>
      </c>
    </row>
    <row r="62" spans="1:35" ht="18" thickTop="1" x14ac:dyDescent="0.3">
      <c r="A62" s="5"/>
      <c r="B62" s="5"/>
      <c r="C62" s="19"/>
      <c r="D62" s="3"/>
      <c r="E62" s="19"/>
      <c r="F62" s="1"/>
      <c r="G62" s="19"/>
      <c r="H62" s="3"/>
      <c r="I62" s="19"/>
      <c r="J62" s="4"/>
      <c r="K62" s="20"/>
      <c r="L62" s="21"/>
      <c r="M62" s="20"/>
      <c r="N62" s="4"/>
      <c r="O62" s="19"/>
      <c r="P62" s="3"/>
      <c r="Q62" s="19"/>
      <c r="R62" s="1"/>
      <c r="S62" s="18" t="s">
        <v>30</v>
      </c>
      <c r="U62" s="17">
        <f>SUM(U7:U51)</f>
        <v>33</v>
      </c>
      <c r="V62" s="17"/>
      <c r="W62" s="17">
        <f>SUM(W7:W51)</f>
        <v>39407</v>
      </c>
      <c r="X62" s="17"/>
      <c r="Y62" s="17">
        <f>SUM(Y7:Y51)</f>
        <v>34</v>
      </c>
      <c r="Z62" s="17"/>
      <c r="AA62" s="17">
        <f>SUM(AA7:AA51)</f>
        <v>6749</v>
      </c>
      <c r="AB62" s="17"/>
      <c r="AC62" s="17">
        <f>SUM(AC7:AC51)</f>
        <v>35</v>
      </c>
      <c r="AD62" s="17"/>
      <c r="AE62" s="17">
        <f>SUM(AE7:AE51)</f>
        <v>5696</v>
      </c>
      <c r="AF62" s="17"/>
      <c r="AG62" s="17">
        <f>SUM(AG7:AG59)</f>
        <v>235</v>
      </c>
      <c r="AH62" s="17"/>
      <c r="AI62" s="17">
        <f>SUM(AI7:AI59)</f>
        <v>23407</v>
      </c>
    </row>
    <row r="63" spans="1:35" x14ac:dyDescent="0.25">
      <c r="C63" s="16"/>
      <c r="D63" s="16"/>
      <c r="E63" s="16"/>
      <c r="G63" s="6"/>
      <c r="H63" s="6"/>
      <c r="I63" s="6"/>
      <c r="S63" s="15" t="s">
        <v>29</v>
      </c>
      <c r="U63" s="14">
        <f>U61-U62</f>
        <v>0</v>
      </c>
      <c r="W63" s="14">
        <f>W61-W62</f>
        <v>0</v>
      </c>
      <c r="X63" s="14"/>
      <c r="Z63" s="14">
        <f>Z61-Z62</f>
        <v>0</v>
      </c>
      <c r="AA63" s="14">
        <f>AA61-AA62</f>
        <v>0</v>
      </c>
      <c r="AC63" s="14">
        <f>AC61-AC62</f>
        <v>0</v>
      </c>
      <c r="AD63" s="14"/>
      <c r="AE63" s="14">
        <f>AE61-AE62</f>
        <v>0</v>
      </c>
      <c r="AF63" s="14"/>
      <c r="AG63" s="14">
        <f>AG61-AG62</f>
        <v>0</v>
      </c>
      <c r="AI63" s="14">
        <f>AI61-AI62</f>
        <v>0</v>
      </c>
    </row>
    <row r="64" spans="1:35" ht="21" hidden="1" outlineLevel="1" x14ac:dyDescent="0.4">
      <c r="A64" s="1"/>
      <c r="B64" s="1"/>
      <c r="C64" s="13">
        <v>2025</v>
      </c>
      <c r="D64" s="13"/>
      <c r="E64" s="13"/>
      <c r="F64" s="1"/>
      <c r="G64" s="13">
        <f>C64</f>
        <v>2025</v>
      </c>
      <c r="H64" s="13"/>
      <c r="I64" s="13"/>
      <c r="J64" s="1"/>
      <c r="K64" s="13">
        <f>G64</f>
        <v>2025</v>
      </c>
      <c r="L64" s="13"/>
      <c r="M64" s="13"/>
      <c r="N64" s="1"/>
      <c r="O64" s="13">
        <f>K64</f>
        <v>2025</v>
      </c>
      <c r="P64" s="13"/>
      <c r="Q64" s="13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7.399999999999999" hidden="1" outlineLevel="1" x14ac:dyDescent="0.3">
      <c r="A65" s="1"/>
      <c r="B65" s="1"/>
      <c r="C65" s="12" t="s">
        <v>25</v>
      </c>
      <c r="D65" s="12"/>
      <c r="E65" s="12"/>
      <c r="F65" s="1"/>
      <c r="G65" s="12" t="s">
        <v>28</v>
      </c>
      <c r="H65" s="12"/>
      <c r="I65" s="12"/>
      <c r="J65" s="1"/>
      <c r="K65" s="12" t="s">
        <v>27</v>
      </c>
      <c r="L65" s="12"/>
      <c r="M65" s="12"/>
      <c r="N65" s="1"/>
      <c r="O65" s="12" t="s">
        <v>26</v>
      </c>
      <c r="P65" s="12"/>
      <c r="Q65" s="12"/>
      <c r="R65" s="1"/>
      <c r="S65" s="1"/>
      <c r="T65" s="1"/>
      <c r="U65" s="12" t="s">
        <v>25</v>
      </c>
      <c r="V65" s="12"/>
      <c r="W65" s="12"/>
      <c r="X65" s="1"/>
      <c r="Y65" s="12" t="s">
        <v>24</v>
      </c>
      <c r="Z65" s="12"/>
      <c r="AA65" s="12"/>
      <c r="AB65" s="1"/>
      <c r="AC65" s="12" t="s">
        <v>23</v>
      </c>
      <c r="AD65" s="12"/>
      <c r="AE65" s="12"/>
      <c r="AF65" s="1"/>
      <c r="AG65" s="12" t="s">
        <v>22</v>
      </c>
      <c r="AH65" s="12"/>
      <c r="AI65" s="12"/>
    </row>
    <row r="66" spans="1:35" ht="17.399999999999999" hidden="1" outlineLevel="1" x14ac:dyDescent="0.3">
      <c r="A66" s="1"/>
      <c r="B66" s="1"/>
      <c r="C66" s="9" t="s">
        <v>20</v>
      </c>
      <c r="D66" s="10"/>
      <c r="E66" s="9" t="s">
        <v>19</v>
      </c>
      <c r="F66" s="1"/>
      <c r="G66" s="9" t="s">
        <v>20</v>
      </c>
      <c r="H66" s="10"/>
      <c r="I66" s="9" t="s">
        <v>19</v>
      </c>
      <c r="J66" s="1"/>
      <c r="K66" s="9" t="s">
        <v>20</v>
      </c>
      <c r="L66" s="10"/>
      <c r="M66" s="9" t="s">
        <v>19</v>
      </c>
      <c r="N66" s="1"/>
      <c r="O66" s="9" t="s">
        <v>20</v>
      </c>
      <c r="P66" s="10"/>
      <c r="Q66" s="9" t="s">
        <v>19</v>
      </c>
      <c r="R66" s="1"/>
      <c r="S66" s="1"/>
      <c r="T66" s="11" t="s">
        <v>21</v>
      </c>
      <c r="U66" s="9" t="s">
        <v>20</v>
      </c>
      <c r="V66" s="10"/>
      <c r="W66" s="9" t="s">
        <v>19</v>
      </c>
      <c r="X66" s="1"/>
      <c r="Y66" s="9" t="s">
        <v>20</v>
      </c>
      <c r="Z66" s="10"/>
      <c r="AA66" s="9" t="s">
        <v>19</v>
      </c>
      <c r="AB66" s="1"/>
      <c r="AC66" s="9" t="s">
        <v>20</v>
      </c>
      <c r="AD66" s="10"/>
      <c r="AE66" s="9" t="s">
        <v>19</v>
      </c>
      <c r="AF66" s="1"/>
      <c r="AG66" s="9" t="s">
        <v>20</v>
      </c>
      <c r="AH66" s="10"/>
      <c r="AI66" s="9" t="s">
        <v>19</v>
      </c>
    </row>
    <row r="67" spans="1:35" ht="17.399999999999999" hidden="1" outlineLevel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7.399999999999999" hidden="1" outlineLevel="1" x14ac:dyDescent="0.3">
      <c r="A68" s="1"/>
      <c r="B68" s="1"/>
      <c r="C68" s="3" t="str">
        <f>IF(U68=0,"",U68)</f>
        <v/>
      </c>
      <c r="D68" s="3"/>
      <c r="E68" s="3" t="str">
        <f>IF(W68=0,"",W68)</f>
        <v/>
      </c>
      <c r="F68" s="1"/>
      <c r="G68" s="3" t="str">
        <f>IF(Y68+U68=0,"",Y68+U68)</f>
        <v/>
      </c>
      <c r="H68" s="3"/>
      <c r="I68" s="3" t="str">
        <f>IF(AA68+W68=0,"",AA68+W68)</f>
        <v/>
      </c>
      <c r="J68" s="4"/>
      <c r="K68" s="3" t="str">
        <f>IF(AC68+Y68+U68=0,"",AC68+Y68+U68)</f>
        <v/>
      </c>
      <c r="L68" s="3"/>
      <c r="M68" s="3" t="str">
        <f>IF(AE68+AA68+W68=0,"",AE68+AA68+W68)</f>
        <v/>
      </c>
      <c r="N68" s="4"/>
      <c r="O68" s="3" t="str">
        <f>IF(AG68+AC68+Y68+U68=0,"",AG68+AC68+Y68+U68)</f>
        <v/>
      </c>
      <c r="P68" s="3"/>
      <c r="Q68" s="3" t="str">
        <f>IF(AI68+AE68+W68+AA68=0,"",AI68+AE68+AA68+W68)</f>
        <v/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2" hidden="1" customHeight="1" outlineLevel="1" x14ac:dyDescent="0.3">
      <c r="A69" s="1"/>
      <c r="B69" s="1"/>
      <c r="C69" s="3"/>
      <c r="D69" s="3"/>
      <c r="E69" s="3"/>
      <c r="F69" s="1"/>
      <c r="G69" s="3"/>
      <c r="H69" s="3"/>
      <c r="I69" s="3"/>
      <c r="J69" s="4"/>
      <c r="K69" s="3"/>
      <c r="L69" s="3"/>
      <c r="M69" s="3"/>
      <c r="N69" s="4"/>
      <c r="O69" s="3"/>
      <c r="P69" s="3"/>
      <c r="Q69" s="3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7.399999999999999" hidden="1" outlineLevel="1" x14ac:dyDescent="0.3">
      <c r="A70" s="1"/>
      <c r="B70" s="1"/>
      <c r="C70" s="3" t="str">
        <f>IF(U70=0,"",U70)</f>
        <v/>
      </c>
      <c r="D70" s="3"/>
      <c r="E70" s="3" t="str">
        <f>IF(W70=0,"",W70)</f>
        <v/>
      </c>
      <c r="F70" s="1"/>
      <c r="G70" s="3" t="str">
        <f>IF(Y70+U70=0,"",Y70+U70)</f>
        <v/>
      </c>
      <c r="H70" s="3"/>
      <c r="I70" s="3" t="str">
        <f>IF(AA70+W70=0,"",AA70+W70)</f>
        <v/>
      </c>
      <c r="J70" s="4"/>
      <c r="K70" s="3" t="str">
        <f>IF(AC70+Y70+U70=0,"",AC70+Y70+U70)</f>
        <v/>
      </c>
      <c r="L70" s="3"/>
      <c r="M70" s="3" t="str">
        <f>IF(AE70+AA70+W70=0,"",AE70+AA70+W70)</f>
        <v/>
      </c>
      <c r="N70" s="4"/>
      <c r="O70" s="3" t="str">
        <f>IF(AG70+AC70+Y70+U70=0,"",AG70+AC70+Y70+U70)</f>
        <v/>
      </c>
      <c r="P70" s="3"/>
      <c r="Q70" s="3" t="str">
        <f>IF(AI70+AE70+W70+AA70=0,"",AI70+AE70+AA70+W70)</f>
        <v/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2" hidden="1" customHeight="1" outlineLevel="1" x14ac:dyDescent="0.3">
      <c r="A71" s="1"/>
      <c r="B71" s="1"/>
      <c r="C71" s="3"/>
      <c r="D71" s="3"/>
      <c r="E71" s="3"/>
      <c r="F71" s="1"/>
      <c r="G71" s="3"/>
      <c r="H71" s="3"/>
      <c r="I71" s="3"/>
      <c r="J71" s="4"/>
      <c r="K71" s="3"/>
      <c r="L71" s="3"/>
      <c r="M71" s="3"/>
      <c r="N71" s="4"/>
      <c r="O71" s="3"/>
      <c r="P71" s="3"/>
      <c r="Q71" s="3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7.399999999999999" hidden="1" outlineLevel="1" x14ac:dyDescent="0.3">
      <c r="A72" s="1"/>
      <c r="B72" s="1"/>
      <c r="C72" s="3" t="str">
        <f>IF(U72=0,"",U72)</f>
        <v/>
      </c>
      <c r="D72" s="3"/>
      <c r="E72" s="3" t="str">
        <f>IF(W72=0,"",W72)</f>
        <v/>
      </c>
      <c r="F72" s="1"/>
      <c r="G72" s="3" t="str">
        <f>IF(Y72+U72=0,"",Y72+U72)</f>
        <v/>
      </c>
      <c r="H72" s="3"/>
      <c r="I72" s="3" t="str">
        <f>IF(AA72+W72=0,"",AA72+W72)</f>
        <v/>
      </c>
      <c r="J72" s="4"/>
      <c r="K72" s="3" t="str">
        <f>IF(AC72+Y72+U72=0,"",AC72+Y72+U72)</f>
        <v/>
      </c>
      <c r="L72" s="3"/>
      <c r="M72" s="3" t="str">
        <f>IF(AE72+AA72+W72=0,"",AE72+AA72+W72)</f>
        <v/>
      </c>
      <c r="N72" s="4"/>
      <c r="O72" s="3" t="str">
        <f>IF(AG72+AC72+Y72+U72=0,"",AG72+AC72+Y72+U72)</f>
        <v/>
      </c>
      <c r="P72" s="3"/>
      <c r="Q72" s="3" t="str">
        <f>IF(AI72+AE72+W72+AA72=0,"",AI72+AE72+AA72+W72)</f>
        <v/>
      </c>
      <c r="R72" s="1"/>
      <c r="S72" s="1"/>
      <c r="T72" s="1"/>
      <c r="U72" s="1"/>
      <c r="V72" s="1"/>
      <c r="W72" s="8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2" hidden="1" customHeight="1" outlineLevel="1" x14ac:dyDescent="0.3">
      <c r="A73" s="1"/>
      <c r="B73" s="1"/>
      <c r="C73" s="3"/>
      <c r="D73" s="3"/>
      <c r="E73" s="3"/>
      <c r="F73" s="1"/>
      <c r="G73" s="3"/>
      <c r="H73" s="3"/>
      <c r="I73" s="3"/>
      <c r="J73" s="4"/>
      <c r="K73" s="3"/>
      <c r="L73" s="3"/>
      <c r="M73" s="3"/>
      <c r="N73" s="4"/>
      <c r="O73" s="3"/>
      <c r="P73" s="3"/>
      <c r="Q73" s="3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7.399999999999999" hidden="1" outlineLevel="1" x14ac:dyDescent="0.3">
      <c r="A74" s="1"/>
      <c r="B74" s="1"/>
      <c r="C74" s="3" t="str">
        <f>IF(U74=0,"",U74)</f>
        <v/>
      </c>
      <c r="D74" s="3"/>
      <c r="E74" s="3" t="str">
        <f>IF(W74=0,"",W74)</f>
        <v/>
      </c>
      <c r="F74" s="1"/>
      <c r="G74" s="3" t="str">
        <f>IF(Y74+U74=0,"",Y74+U74)</f>
        <v/>
      </c>
      <c r="H74" s="3"/>
      <c r="I74" s="3" t="str">
        <f>IF(AA74+W74=0,"",AA74+W74)</f>
        <v/>
      </c>
      <c r="J74" s="4"/>
      <c r="K74" s="3" t="str">
        <f>IF(AC74+Y74+U74=0,"",AC74+Y74+U74)</f>
        <v/>
      </c>
      <c r="L74" s="3"/>
      <c r="M74" s="3" t="str">
        <f>IF(AE74+AA74+W74=0,"",AE74+AA74+W74)</f>
        <v/>
      </c>
      <c r="N74" s="4"/>
      <c r="O74" s="3" t="str">
        <f>IF(AG74+AC74+Y74+U74=0,"",AG74+AC74+Y74+U74)</f>
        <v/>
      </c>
      <c r="P74" s="3"/>
      <c r="Q74" s="3" t="str">
        <f>IF(AI74+AE74+W74+AA74=0,"",AI74+AE74+AA74+W74)</f>
        <v/>
      </c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2" hidden="1" customHeight="1" outlineLevel="1" x14ac:dyDescent="0.3">
      <c r="A75" s="1"/>
      <c r="B75" s="1"/>
      <c r="C75" s="3"/>
      <c r="D75" s="3"/>
      <c r="E75" s="3"/>
      <c r="F75" s="1"/>
      <c r="G75" s="3"/>
      <c r="H75" s="3"/>
      <c r="I75" s="3"/>
      <c r="J75" s="4"/>
      <c r="K75" s="3"/>
      <c r="L75" s="3"/>
      <c r="M75" s="3"/>
      <c r="N75" s="4"/>
      <c r="O75" s="3"/>
      <c r="P75" s="3"/>
      <c r="Q75" s="3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7.399999999999999" hidden="1" outlineLevel="1" x14ac:dyDescent="0.3">
      <c r="A76" s="1"/>
      <c r="B76" s="1"/>
      <c r="C76" s="3" t="str">
        <f>IF(U76=0,"",U76)</f>
        <v/>
      </c>
      <c r="D76" s="3"/>
      <c r="E76" s="3" t="str">
        <f>IF(W76=0,"",W76)</f>
        <v/>
      </c>
      <c r="F76" s="1"/>
      <c r="G76" s="3" t="str">
        <f>IF(Y76+U76=0,"",Y76+U76)</f>
        <v/>
      </c>
      <c r="H76" s="3"/>
      <c r="I76" s="3" t="str">
        <f>IF(AA76+W76=0,"",AA76+W76)</f>
        <v/>
      </c>
      <c r="J76" s="4"/>
      <c r="K76" s="3" t="str">
        <f>IF(AC76+Y76+U76=0,"",AC76+Y76+U76)</f>
        <v/>
      </c>
      <c r="L76" s="3"/>
      <c r="M76" s="3" t="str">
        <f>IF(AE76+AA76+W76=0,"",AE76+AA76+W76)</f>
        <v/>
      </c>
      <c r="N76" s="4"/>
      <c r="O76" s="3" t="str">
        <f>IF(AG76+AC76+Y76+U76=0,"",AG76+AC76+Y76+U76)</f>
        <v/>
      </c>
      <c r="P76" s="3"/>
      <c r="Q76" s="3" t="str">
        <f>IF(AI76+AE76+W76+AA76=0,"",AI76+AE76+AA76+W76)</f>
        <v/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2" hidden="1" customHeight="1" outlineLevel="1" x14ac:dyDescent="0.3">
      <c r="A77" s="1"/>
      <c r="B77" s="1"/>
      <c r="C77" s="3"/>
      <c r="D77" s="3"/>
      <c r="E77" s="3"/>
      <c r="F77" s="1"/>
      <c r="G77" s="3"/>
      <c r="H77" s="3"/>
      <c r="I77" s="3"/>
      <c r="J77" s="4"/>
      <c r="K77" s="3"/>
      <c r="L77" s="3"/>
      <c r="M77" s="3"/>
      <c r="N77" s="4"/>
      <c r="O77" s="3"/>
      <c r="P77" s="3"/>
      <c r="Q77" s="3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7.399999999999999" hidden="1" outlineLevel="1" x14ac:dyDescent="0.3">
      <c r="A78" s="1"/>
      <c r="C78" s="3" t="str">
        <f>IF(U78=0,"",U78)</f>
        <v/>
      </c>
      <c r="D78" s="3"/>
      <c r="E78" s="3" t="str">
        <f>IF(W78=0,"",W78)</f>
        <v/>
      </c>
      <c r="F78" s="1"/>
      <c r="G78" s="3" t="str">
        <f>IF(Y78+U78=0,"",Y78+U78)</f>
        <v/>
      </c>
      <c r="H78" s="3"/>
      <c r="I78" s="3" t="str">
        <f>IF(AA78+W78=0,"",AA78+W78)</f>
        <v/>
      </c>
      <c r="J78" s="4"/>
      <c r="K78" s="3" t="str">
        <f>IF(AC78+Y78+U78=0,"",AC78+Y78+U78)</f>
        <v/>
      </c>
      <c r="L78" s="3"/>
      <c r="M78" s="3" t="str">
        <f>IF(AE78+AA78+W78=0,"",AE78+AA78+W78)</f>
        <v/>
      </c>
      <c r="N78" s="4"/>
      <c r="O78" s="3" t="str">
        <f>IF(AG78+AC78+Y78+U78=0,"",AG78+AC78+Y78+U78)</f>
        <v/>
      </c>
      <c r="P78" s="3"/>
      <c r="Q78" s="3" t="str">
        <f>IF(AI78+AE78+W78+AA78=0,"",AI78+AE78+AA78+W78)</f>
        <v/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2" hidden="1" customHeight="1" outlineLevel="1" x14ac:dyDescent="0.3">
      <c r="A79" s="1"/>
      <c r="G79" s="6"/>
      <c r="H79" s="6"/>
      <c r="I79" s="6"/>
      <c r="J79" s="7"/>
      <c r="K79" s="6"/>
      <c r="L79" s="6"/>
      <c r="M79" s="6"/>
      <c r="N79" s="7"/>
      <c r="O79" s="6"/>
      <c r="P79" s="6"/>
      <c r="Q79" s="6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7.399999999999999" hidden="1" outlineLevel="1" x14ac:dyDescent="0.3">
      <c r="A80" s="1"/>
      <c r="C80" s="3" t="str">
        <f>IF(U80=0,"",U80)</f>
        <v/>
      </c>
      <c r="D80" s="3"/>
      <c r="E80" s="3" t="str">
        <f>IF(W80=0,"",W80)</f>
        <v/>
      </c>
      <c r="F80" s="1"/>
      <c r="G80" s="3" t="str">
        <f>IF(Y80+U80=0,"",Y80+U80)</f>
        <v/>
      </c>
      <c r="H80" s="3"/>
      <c r="I80" s="3" t="str">
        <f>IF(AA80+W80=0,"",AA80+W80)</f>
        <v/>
      </c>
      <c r="J80" s="4"/>
      <c r="K80" s="3" t="str">
        <f>IF(AC80+Y80+U80=0,"",AC80+Y80+U80)</f>
        <v/>
      </c>
      <c r="L80" s="3"/>
      <c r="M80" s="3" t="str">
        <f>IF(AE80+AA80+W80=0,"",AE80+AA80+W80)</f>
        <v/>
      </c>
      <c r="N80" s="4"/>
      <c r="O80" s="3" t="str">
        <f>IF(AG80+AC80+Y80+U80=0,"",AG80+AC80+Y80+U80)</f>
        <v/>
      </c>
      <c r="P80" s="3"/>
      <c r="Q80" s="3" t="str">
        <f>IF(AI80+AE80+W80+AA80=0,"",AI80+AE80+AA80+W80)</f>
        <v/>
      </c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17" ht="12" hidden="1" customHeight="1" outlineLevel="1" x14ac:dyDescent="0.3">
      <c r="A81" s="1"/>
      <c r="G81" s="6"/>
      <c r="H81" s="6"/>
      <c r="I81" s="6"/>
      <c r="J81" s="7"/>
      <c r="K81" s="6"/>
      <c r="L81" s="6"/>
      <c r="M81" s="6"/>
      <c r="N81" s="7"/>
      <c r="O81" s="6"/>
      <c r="P81" s="6"/>
      <c r="Q81" s="6"/>
    </row>
    <row r="82" spans="1:17" ht="17.399999999999999" hidden="1" outlineLevel="1" x14ac:dyDescent="0.3">
      <c r="A82" s="1"/>
      <c r="C82" s="3" t="str">
        <f>IF(U82=0,"",U82)</f>
        <v/>
      </c>
      <c r="D82" s="3"/>
      <c r="E82" s="3" t="str">
        <f>IF(W82=0,"",W82)</f>
        <v/>
      </c>
      <c r="F82" s="1"/>
      <c r="G82" s="3" t="str">
        <f>IF(Y82+U82=0,"",Y82+U82)</f>
        <v/>
      </c>
      <c r="H82" s="3"/>
      <c r="I82" s="3" t="str">
        <f>IF(AA82+W82=0,"",AA82+W82)</f>
        <v/>
      </c>
      <c r="J82" s="4"/>
      <c r="K82" s="3" t="str">
        <f>IF(AC82+Y82+U82=0,"",AC82+Y82+U82)</f>
        <v/>
      </c>
      <c r="L82" s="3"/>
      <c r="M82" s="3" t="str">
        <f>IF(AE82+AA82+W82=0,"",AE82+AA82+W82)</f>
        <v/>
      </c>
      <c r="N82" s="4"/>
      <c r="O82" s="3" t="str">
        <f>IF(AG82+AC82+Y82+U82=0,"",AG82+AC82+Y82+U82)</f>
        <v/>
      </c>
      <c r="P82" s="3"/>
      <c r="Q82" s="3" t="str">
        <f>IF(AI82+AE82+W82+AA82=0,"",AI82+AE82+AA82+W82)</f>
        <v/>
      </c>
    </row>
    <row r="83" spans="1:17" ht="12" hidden="1" customHeight="1" outlineLevel="1" x14ac:dyDescent="0.3">
      <c r="A83" s="1"/>
      <c r="G83" s="6"/>
      <c r="H83" s="6"/>
      <c r="I83" s="6"/>
      <c r="J83" s="7"/>
      <c r="K83" s="6"/>
      <c r="L83" s="6"/>
      <c r="M83" s="6"/>
      <c r="N83" s="7"/>
      <c r="O83" s="6"/>
      <c r="P83" s="6"/>
      <c r="Q83" s="6"/>
    </row>
    <row r="84" spans="1:17" ht="17.399999999999999" hidden="1" outlineLevel="1" x14ac:dyDescent="0.3">
      <c r="A84" s="1"/>
      <c r="C84" s="3" t="str">
        <f>IF(U84=0,"",U84)</f>
        <v/>
      </c>
      <c r="D84" s="3"/>
      <c r="E84" s="3" t="str">
        <f>IF(W84=0,"",W84)</f>
        <v/>
      </c>
      <c r="F84" s="1"/>
      <c r="G84" s="3" t="str">
        <f>IF(Y84+U84=0,"",Y84+U84)</f>
        <v/>
      </c>
      <c r="H84" s="3"/>
      <c r="I84" s="3" t="str">
        <f>IF(AA84+W84=0,"",AA84+W84)</f>
        <v/>
      </c>
      <c r="J84" s="4"/>
      <c r="K84" s="3" t="str">
        <f>IF(AC84+Y84+U84=0,"",AC84+Y84+U84)</f>
        <v/>
      </c>
      <c r="L84" s="3"/>
      <c r="M84" s="3" t="str">
        <f>IF(AE84+AA84+W84=0,"",AE84+AA84+W84)</f>
        <v/>
      </c>
      <c r="N84" s="4"/>
      <c r="O84" s="3" t="str">
        <f>IF(AG84+AC84+Y84+U84=0,"",AG84+AC84+Y84+U84)</f>
        <v/>
      </c>
      <c r="P84" s="3"/>
      <c r="Q84" s="3" t="str">
        <f>IF(AI84+AE84+W84+AA84=0,"",AI84+AE84+AA84+W84)</f>
        <v/>
      </c>
    </row>
    <row r="85" spans="1:17" ht="12" hidden="1" customHeight="1" outlineLevel="1" x14ac:dyDescent="0.3">
      <c r="A85" s="1"/>
      <c r="G85" s="6"/>
      <c r="H85" s="6"/>
      <c r="I85" s="6"/>
      <c r="J85" s="7"/>
      <c r="K85" s="6"/>
      <c r="L85" s="6"/>
      <c r="M85" s="6"/>
      <c r="N85" s="7"/>
      <c r="O85" s="6"/>
      <c r="P85" s="6"/>
      <c r="Q85" s="6"/>
    </row>
    <row r="86" spans="1:17" ht="17.399999999999999" hidden="1" outlineLevel="1" x14ac:dyDescent="0.3">
      <c r="A86" s="1"/>
      <c r="C86" s="3" t="str">
        <f>IF(U86=0,"",U86)</f>
        <v/>
      </c>
      <c r="D86" s="3"/>
      <c r="E86" s="3" t="str">
        <f>IF(W86=0,"",W86)</f>
        <v/>
      </c>
      <c r="F86" s="1"/>
      <c r="G86" s="3" t="str">
        <f>IF(Y86+U86=0,"",Y86+U86)</f>
        <v/>
      </c>
      <c r="H86" s="3"/>
      <c r="I86" s="3" t="str">
        <f>IF(AA86+W86=0,"",AA86+W86)</f>
        <v/>
      </c>
      <c r="J86" s="4"/>
      <c r="K86" s="3" t="str">
        <f>IF(AC86+Y86+U86=0,"",AC86+Y86+U86)</f>
        <v/>
      </c>
      <c r="L86" s="3"/>
      <c r="M86" s="3" t="str">
        <f>IF(AE86+AA86+W86=0,"",AE86+AA86+W86)</f>
        <v/>
      </c>
      <c r="N86" s="4"/>
      <c r="O86" s="3" t="str">
        <f>IF(AG86+AC86+Y86+U86=0,"",AG86+AC86+Y86+U86)</f>
        <v/>
      </c>
      <c r="P86" s="3"/>
      <c r="Q86" s="3" t="str">
        <f>IF(AI86+AE86+W86+AA86=0,"",AI86+AE86+AA86+W86)</f>
        <v/>
      </c>
    </row>
    <row r="87" spans="1:17" ht="12" hidden="1" customHeight="1" outlineLevel="1" x14ac:dyDescent="0.3">
      <c r="A87" s="1"/>
      <c r="G87" s="6"/>
      <c r="H87" s="6"/>
      <c r="I87" s="6"/>
      <c r="J87" s="7"/>
      <c r="K87" s="6"/>
      <c r="L87" s="6"/>
      <c r="M87" s="6"/>
      <c r="N87" s="7"/>
      <c r="O87" s="6"/>
      <c r="P87" s="6"/>
      <c r="Q87" s="6"/>
    </row>
    <row r="88" spans="1:17" ht="17.399999999999999" hidden="1" outlineLevel="1" x14ac:dyDescent="0.3">
      <c r="A88" s="1"/>
      <c r="C88" s="3" t="str">
        <f>IF(U88=0,"",U88)</f>
        <v/>
      </c>
      <c r="D88" s="3"/>
      <c r="E88" s="3" t="str">
        <f>IF(W88=0,"",W88)</f>
        <v/>
      </c>
      <c r="F88" s="1"/>
      <c r="G88" s="3" t="str">
        <f>IF(Y88+U88=0,"",Y88+U88)</f>
        <v/>
      </c>
      <c r="H88" s="3"/>
      <c r="I88" s="3" t="str">
        <f>IF(AA88+W88=0,"",AA88+W88)</f>
        <v/>
      </c>
      <c r="J88" s="4"/>
      <c r="K88" s="3" t="str">
        <f>IF(AC88+Y88+U88=0,"",AC88+Y88+U88)</f>
        <v/>
      </c>
      <c r="L88" s="3"/>
      <c r="M88" s="3" t="str">
        <f>IF(AE88+AA88+W88=0,"",AE88+AA88+W88)</f>
        <v/>
      </c>
      <c r="N88" s="4"/>
      <c r="O88" s="3" t="str">
        <f>IF(AG88+AC88+Y88+U88=0,"",AG88+AC88+Y88+U88)</f>
        <v/>
      </c>
      <c r="P88" s="3"/>
      <c r="Q88" s="3" t="str">
        <f>IF(AI88+AE88+W88+AA88=0,"",AI88+AE88+AA88+W88)</f>
        <v/>
      </c>
    </row>
    <row r="89" spans="1:17" ht="12" hidden="1" customHeight="1" outlineLevel="1" x14ac:dyDescent="0.3">
      <c r="A89" s="1"/>
      <c r="G89" s="6"/>
      <c r="H89" s="6"/>
      <c r="I89" s="6"/>
      <c r="J89" s="7"/>
      <c r="K89" s="6"/>
      <c r="L89" s="6"/>
      <c r="M89" s="6"/>
      <c r="N89" s="7"/>
      <c r="O89" s="6"/>
      <c r="P89" s="6"/>
      <c r="Q89" s="6"/>
    </row>
    <row r="90" spans="1:17" ht="17.399999999999999" hidden="1" outlineLevel="1" x14ac:dyDescent="0.3">
      <c r="A90" s="1"/>
      <c r="C90" s="3" t="str">
        <f>IF(U90=0,"",U90)</f>
        <v/>
      </c>
      <c r="D90" s="3"/>
      <c r="E90" s="3" t="str">
        <f>IF(W90=0,"",W90)</f>
        <v/>
      </c>
      <c r="F90" s="1"/>
      <c r="G90" s="3" t="str">
        <f>IF(Y90+U90=0,"",Y90+U90)</f>
        <v/>
      </c>
      <c r="H90" s="3"/>
      <c r="I90" s="3" t="str">
        <f>IF(AA90+W90=0,"",AA90+W90)</f>
        <v/>
      </c>
      <c r="J90" s="4"/>
      <c r="K90" s="3" t="str">
        <f>IF(AC90+Y90+U90=0,"",AC90+Y90+U90)</f>
        <v/>
      </c>
      <c r="L90" s="3"/>
      <c r="M90" s="3" t="str">
        <f>IF(AE90+AA90+W90=0,"",AE90+AA90+W90)</f>
        <v/>
      </c>
      <c r="N90" s="4"/>
      <c r="O90" s="3" t="str">
        <f>IF(AG90+AC90+Y90+U90=0,"",AG90+AC90+Y90+U90)</f>
        <v/>
      </c>
      <c r="P90" s="3"/>
      <c r="Q90" s="3" t="str">
        <f>IF(AI90+AE90+W90+AA90=0,"",AI90+AE90+AA90+W90)</f>
        <v/>
      </c>
    </row>
    <row r="91" spans="1:17" ht="12" hidden="1" customHeight="1" outlineLevel="1" x14ac:dyDescent="0.3">
      <c r="A91" s="1"/>
      <c r="C91" s="3" t="str">
        <f>IF(U91=0,"",U91)</f>
        <v/>
      </c>
      <c r="D91" s="3"/>
      <c r="E91" s="3" t="str">
        <f>IF(W91=0,"",W91)</f>
        <v/>
      </c>
      <c r="F91" s="1"/>
      <c r="G91" s="3" t="str">
        <f>IF(Y91+U91=0,"",Y91+U91)</f>
        <v/>
      </c>
      <c r="H91" s="3"/>
      <c r="I91" s="3" t="str">
        <f>IF(AA91+W91=0,"",AA91+W91)</f>
        <v/>
      </c>
      <c r="J91" s="4"/>
      <c r="K91" s="3"/>
      <c r="L91" s="3"/>
      <c r="M91" s="3"/>
      <c r="N91" s="4"/>
      <c r="O91" s="3"/>
      <c r="P91" s="3"/>
      <c r="Q91" s="3"/>
    </row>
    <row r="92" spans="1:17" ht="17.399999999999999" hidden="1" outlineLevel="1" x14ac:dyDescent="0.3">
      <c r="A92" s="1"/>
      <c r="C92" s="3" t="str">
        <f>IF(U92=0,"",U92)</f>
        <v/>
      </c>
      <c r="D92" s="3"/>
      <c r="E92" s="3" t="str">
        <f>IF(W92=0,"",W92)</f>
        <v/>
      </c>
      <c r="F92" s="1"/>
      <c r="G92" s="3" t="str">
        <f>IF(Y92+U92=0,"",Y92+U92)</f>
        <v/>
      </c>
      <c r="H92" s="3"/>
      <c r="I92" s="3" t="str">
        <f>IF(AA92+W92=0,"",AA92+W92)</f>
        <v/>
      </c>
      <c r="J92" s="4"/>
      <c r="K92" s="3" t="str">
        <f>IF(AC92+Y92+U92=0,"",AC92+Y92+U92)</f>
        <v/>
      </c>
      <c r="L92" s="3"/>
      <c r="M92" s="3" t="str">
        <f>IF(AE92+AA92+W92=0,"",AE92+AA92+W92)</f>
        <v/>
      </c>
      <c r="N92" s="4"/>
      <c r="O92" s="3" t="str">
        <f>IF(AG92+AC92+Y92+U92=0,"",AG92+AC92+Y92+U92)</f>
        <v/>
      </c>
      <c r="P92" s="3"/>
      <c r="Q92" s="3" t="str">
        <f>IF(AI92+AE92+W92+AA92=0,"",AI92+AE92+AA92+W92)</f>
        <v/>
      </c>
    </row>
    <row r="93" spans="1:17" ht="12" hidden="1" customHeight="1" outlineLevel="1" x14ac:dyDescent="0.3">
      <c r="A93" s="1"/>
      <c r="C93" s="3" t="str">
        <f>IF(U93=0,"",U93)</f>
        <v/>
      </c>
      <c r="D93" s="3"/>
      <c r="E93" s="3" t="str">
        <f>IF(W93=0,"",W93)</f>
        <v/>
      </c>
      <c r="F93" s="1"/>
      <c r="G93" s="3" t="str">
        <f>IF(Y93+U93=0,"",Y93+U93)</f>
        <v/>
      </c>
      <c r="H93" s="3"/>
      <c r="I93" s="3" t="str">
        <f>IF(AA93+W93=0,"",AA93+W93)</f>
        <v/>
      </c>
      <c r="J93" s="4"/>
      <c r="K93" s="3"/>
      <c r="L93" s="3"/>
      <c r="M93" s="3"/>
      <c r="N93" s="4"/>
      <c r="O93" s="3"/>
      <c r="P93" s="3"/>
      <c r="Q93" s="3"/>
    </row>
    <row r="94" spans="1:17" ht="17.399999999999999" hidden="1" outlineLevel="1" x14ac:dyDescent="0.3">
      <c r="A94" s="1"/>
      <c r="C94" s="3" t="str">
        <f>IF(U94=0,"",U94)</f>
        <v/>
      </c>
      <c r="D94" s="3"/>
      <c r="E94" s="3" t="str">
        <f>IF(W94=0,"",W94)</f>
        <v/>
      </c>
      <c r="F94" s="1"/>
      <c r="G94" s="3" t="str">
        <f>IF(Y94+U94=0,"",Y94+U94)</f>
        <v/>
      </c>
      <c r="H94" s="3"/>
      <c r="I94" s="3" t="str">
        <f>IF(AA94+W94=0,"",AA94+W94)</f>
        <v/>
      </c>
      <c r="J94" s="4"/>
      <c r="K94" s="3" t="str">
        <f>IF(AC94+Y94+U94=0,"",AC94+Y94+U94)</f>
        <v/>
      </c>
      <c r="L94" s="3"/>
      <c r="M94" s="3" t="str">
        <f>IF(AE94+AA94+W94=0,"",AE94+AA94+W94)</f>
        <v/>
      </c>
      <c r="N94" s="4"/>
      <c r="O94" s="3" t="str">
        <f>IF(AG94+AC94+Y94+U94=0,"",AG94+AC94+Y94+U94)</f>
        <v/>
      </c>
      <c r="P94" s="3"/>
      <c r="Q94" s="3" t="str">
        <f>IF(AI94+AE94+W94+AA94=0,"",AI94+AE94+AA94+W94)</f>
        <v/>
      </c>
    </row>
    <row r="95" spans="1:17" ht="12" hidden="1" customHeight="1" outlineLevel="1" x14ac:dyDescent="0.3">
      <c r="A95" s="1"/>
      <c r="C95" s="3" t="str">
        <f>IF(U95=0,"",U95)</f>
        <v/>
      </c>
      <c r="D95" s="3"/>
      <c r="E95" s="3" t="str">
        <f>IF(W95=0,"",W95)</f>
        <v/>
      </c>
      <c r="F95" s="1"/>
      <c r="G95" s="3" t="str">
        <f>IF(Y95+U95=0,"",Y95+U95)</f>
        <v/>
      </c>
      <c r="H95" s="3"/>
      <c r="I95" s="3" t="str">
        <f>IF(AA95+W95=0,"",AA95+W95)</f>
        <v/>
      </c>
      <c r="J95" s="4"/>
      <c r="K95" s="3"/>
      <c r="L95" s="3"/>
      <c r="M95" s="3"/>
      <c r="N95" s="4"/>
      <c r="O95" s="3"/>
      <c r="P95" s="3"/>
      <c r="Q95" s="3"/>
    </row>
    <row r="96" spans="1:17" ht="17.399999999999999" hidden="1" outlineLevel="1" x14ac:dyDescent="0.3">
      <c r="A96" s="1"/>
      <c r="C96" s="3" t="str">
        <f>IF(U96=0,"",U96)</f>
        <v/>
      </c>
      <c r="D96" s="3"/>
      <c r="E96" s="3" t="str">
        <f>IF(W96=0,"",W96)</f>
        <v/>
      </c>
      <c r="F96" s="1"/>
      <c r="G96" s="3" t="str">
        <f>IF(Y96+U96=0,"",Y96+U96)</f>
        <v/>
      </c>
      <c r="H96" s="3"/>
      <c r="I96" s="3" t="str">
        <f>IF(AA96+W96=0,"",AA96+W96)</f>
        <v/>
      </c>
      <c r="J96" s="4"/>
      <c r="K96" s="3" t="str">
        <f>IF(AC96+Y96+U96=0,"",AC96+Y96+U96)</f>
        <v/>
      </c>
      <c r="L96" s="3"/>
      <c r="M96" s="3" t="str">
        <f>IF(AE96+AA96+W96=0,"",AE96+AA96+W96)</f>
        <v/>
      </c>
      <c r="N96" s="4"/>
      <c r="O96" s="3" t="str">
        <f>IF(AG96+AC96+Y96+U96=0,"",AG96+AC96+Y96+U96)</f>
        <v/>
      </c>
      <c r="P96" s="3"/>
      <c r="Q96" s="3" t="str">
        <f>IF(AI96+AE96+W96+AA96=0,"",AI96+AE96+AA96+W96)</f>
        <v/>
      </c>
    </row>
    <row r="97" spans="1:35" ht="12" hidden="1" customHeight="1" outlineLevel="1" x14ac:dyDescent="0.3">
      <c r="A97" s="1"/>
      <c r="C97" s="3" t="str">
        <f>IF(U97=0,"",U97)</f>
        <v/>
      </c>
      <c r="D97" s="3"/>
      <c r="E97" s="3" t="str">
        <f>IF(W97=0,"",W97)</f>
        <v/>
      </c>
      <c r="F97" s="1"/>
      <c r="G97" s="3" t="str">
        <f>IF(Y97+U97=0,"",Y97+U97)</f>
        <v/>
      </c>
      <c r="H97" s="3"/>
      <c r="I97" s="3" t="str">
        <f>IF(AA97+W97=0,"",AA97+W97)</f>
        <v/>
      </c>
      <c r="J97" s="4"/>
      <c r="K97" s="3" t="str">
        <f>IF(AC97+Y97+U97=0,"",AC97+Y97+U97)</f>
        <v/>
      </c>
      <c r="L97" s="3"/>
      <c r="M97" s="3" t="str">
        <f>IF(AE97+AA97+W97=0,"",AE97+AA97+W97)</f>
        <v/>
      </c>
      <c r="N97" s="4"/>
      <c r="O97" s="3"/>
      <c r="P97" s="3"/>
      <c r="Q97" s="3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7.399999999999999" hidden="1" outlineLevel="1" x14ac:dyDescent="0.3">
      <c r="A98" s="1"/>
      <c r="C98" s="3" t="str">
        <f>IF(U98=0,"",U98)</f>
        <v/>
      </c>
      <c r="D98" s="3"/>
      <c r="E98" s="3" t="str">
        <f>IF(W98=0,"",W98)</f>
        <v/>
      </c>
      <c r="F98" s="1"/>
      <c r="G98" s="3" t="str">
        <f>IF(Y98+U98=0,"",Y98+U98)</f>
        <v/>
      </c>
      <c r="H98" s="3"/>
      <c r="I98" s="3" t="str">
        <f>IF(AA98+W98=0,"",AA98+W98)</f>
        <v/>
      </c>
      <c r="J98" s="4"/>
      <c r="K98" s="3" t="str">
        <f>IF(AC98+Y98+U98=0,"",AC98+Y98+U98)</f>
        <v/>
      </c>
      <c r="L98" s="3"/>
      <c r="M98" s="3" t="str">
        <f>IF(AE98+AA98+W98=0,"",AE98+AA98+W98)</f>
        <v/>
      </c>
      <c r="N98" s="4"/>
      <c r="O98" s="3" t="str">
        <f>IF(AG98+AC98+Y98+U98=0,"",AG98+AC98+Y98+U98)</f>
        <v/>
      </c>
      <c r="P98" s="3"/>
      <c r="Q98" s="3" t="str">
        <f>IF(AI98+AE98+W98+AA98=0,"",AI98+AE98+AA98+W98)</f>
        <v/>
      </c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" hidden="1" customHeight="1" outlineLevel="1" x14ac:dyDescent="0.3">
      <c r="A99" s="1"/>
      <c r="C99" s="3" t="str">
        <f>IF(U99=0,"",U99)</f>
        <v/>
      </c>
      <c r="D99" s="3"/>
      <c r="E99" s="3" t="str">
        <f>IF(W99=0,"",W99)</f>
        <v/>
      </c>
      <c r="F99" s="1"/>
      <c r="G99" s="3" t="str">
        <f>IF(Y99+U99=0,"",Y99+U99)</f>
        <v/>
      </c>
      <c r="H99" s="3"/>
      <c r="I99" s="3" t="str">
        <f>IF(AA99+W99=0,"",AA99+W99)</f>
        <v/>
      </c>
      <c r="J99" s="4"/>
      <c r="K99" s="3" t="str">
        <f>IF(AC99+Y99+U99=0,"",AC99+Y99+U99)</f>
        <v/>
      </c>
      <c r="L99" s="3"/>
      <c r="M99" s="3" t="str">
        <f>IF(AE99+AA99+W99=0,"",AE99+AA99+W99)</f>
        <v/>
      </c>
      <c r="N99" s="4"/>
      <c r="O99" s="3"/>
      <c r="P99" s="3"/>
      <c r="Q99" s="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7.399999999999999" hidden="1" outlineLevel="1" x14ac:dyDescent="0.3">
      <c r="A100" s="1"/>
      <c r="C100" s="3" t="str">
        <f>IF(U100=0,"",U100)</f>
        <v/>
      </c>
      <c r="D100" s="3"/>
      <c r="E100" s="3" t="str">
        <f>IF(W100=0,"",W100)</f>
        <v/>
      </c>
      <c r="F100" s="1"/>
      <c r="G100" s="3" t="str">
        <f>IF(Y100+U100=0,"",Y100+U100)</f>
        <v/>
      </c>
      <c r="H100" s="3"/>
      <c r="I100" s="3" t="str">
        <f>IF(AA100+W100=0,"",AA100+W100)</f>
        <v/>
      </c>
      <c r="J100" s="4"/>
      <c r="K100" s="3" t="str">
        <f>IF(AC100+Y100+U100=0,"",AC100+Y100+U100)</f>
        <v/>
      </c>
      <c r="L100" s="3"/>
      <c r="M100" s="3" t="str">
        <f>IF(AE100+AA100+W100=0,"",AE100+AA100+W100)</f>
        <v/>
      </c>
      <c r="N100" s="4"/>
      <c r="O100" s="3" t="str">
        <f>IF(AG100+AC100+Y100+U100=0,"",AG100+AC100+Y100+U100)</f>
        <v/>
      </c>
      <c r="P100" s="3"/>
      <c r="Q100" s="3" t="str">
        <f>IF(AI100+AE100+W100+AA100=0,"",AI100+AE100+AA100+W100)</f>
        <v/>
      </c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" hidden="1" customHeight="1" outlineLevel="1" x14ac:dyDescent="0.3">
      <c r="A101" s="1"/>
      <c r="C101" s="3"/>
      <c r="D101" s="3"/>
      <c r="E101" s="3"/>
      <c r="F101" s="1"/>
      <c r="G101" s="3"/>
      <c r="H101" s="3"/>
      <c r="I101" s="3"/>
      <c r="J101" s="4"/>
      <c r="K101" s="3"/>
      <c r="L101" s="3"/>
      <c r="M101" s="3"/>
      <c r="N101" s="4"/>
      <c r="O101" s="3"/>
      <c r="P101" s="3"/>
      <c r="Q101" s="3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7.399999999999999" hidden="1" outlineLevel="1" x14ac:dyDescent="0.3">
      <c r="A102" s="1"/>
      <c r="C102" s="3" t="str">
        <f>IF(U102=0,"",U102)</f>
        <v/>
      </c>
      <c r="D102" s="3"/>
      <c r="E102" s="3" t="str">
        <f>IF(W102=0,"",W102)</f>
        <v/>
      </c>
      <c r="F102" s="1"/>
      <c r="G102" s="3" t="str">
        <f>IF(Y102+U102=0,"",Y102+U102)</f>
        <v/>
      </c>
      <c r="H102" s="3"/>
      <c r="I102" s="3" t="str">
        <f>IF(AA102+W102=0,"",AA102+W102)</f>
        <v/>
      </c>
      <c r="J102" s="4"/>
      <c r="K102" s="3" t="str">
        <f>IF(AC102+Y102+U102=0,"",AC102+Y102+U102)</f>
        <v/>
      </c>
      <c r="L102" s="3"/>
      <c r="M102" s="3" t="str">
        <f>IF(AE102+AA102+W102=0,"",AE102+AA102+W102)</f>
        <v/>
      </c>
      <c r="N102" s="4"/>
      <c r="O102" s="3" t="str">
        <f>IF(AG102+AC102+Y102+U102=0,"",AG102+AC102+Y102+U102)</f>
        <v/>
      </c>
      <c r="P102" s="3"/>
      <c r="Q102" s="3" t="str">
        <f>IF(AI102+AE102+W102+AA102=0,"",AI102+AE102+AA102+W102)</f>
        <v/>
      </c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2" hidden="1" customHeight="1" outlineLevel="1" x14ac:dyDescent="0.3">
      <c r="A103" s="1"/>
      <c r="C103" s="3"/>
      <c r="D103" s="3"/>
      <c r="E103" s="3"/>
      <c r="F103" s="1"/>
      <c r="G103" s="3"/>
      <c r="H103" s="3"/>
      <c r="I103" s="3"/>
      <c r="J103" s="4"/>
      <c r="K103" s="3"/>
      <c r="L103" s="3"/>
      <c r="M103" s="3"/>
      <c r="N103" s="4"/>
      <c r="O103" s="3"/>
      <c r="P103" s="3"/>
      <c r="Q103" s="3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8" hidden="1" outlineLevel="1" thickBot="1" x14ac:dyDescent="0.35">
      <c r="A104" s="5" t="s">
        <v>0</v>
      </c>
      <c r="B104" s="5"/>
      <c r="C104" s="2">
        <f>SUM(C66:C103)</f>
        <v>0</v>
      </c>
      <c r="D104" s="3"/>
      <c r="E104" s="2">
        <f>SUM(E66:E103)</f>
        <v>0</v>
      </c>
      <c r="F104" s="1"/>
      <c r="G104" s="2">
        <f>SUM(G66:G103)</f>
        <v>0</v>
      </c>
      <c r="H104" s="3"/>
      <c r="I104" s="2">
        <f>SUM(I66:I103)</f>
        <v>0</v>
      </c>
      <c r="J104" s="4"/>
      <c r="K104" s="2">
        <f>SUM(K66:K103)</f>
        <v>0</v>
      </c>
      <c r="L104" s="3"/>
      <c r="M104" s="2">
        <f>SUM(M66:M103)</f>
        <v>0</v>
      </c>
      <c r="N104" s="4"/>
      <c r="O104" s="2">
        <f>SUM(O66:O103)</f>
        <v>0</v>
      </c>
      <c r="P104" s="3"/>
      <c r="Q104" s="2">
        <f>SUM(Q66:Q103)</f>
        <v>0</v>
      </c>
      <c r="T104" s="1" t="str">
        <f>A104</f>
        <v>Total</v>
      </c>
      <c r="U104" s="1">
        <f>SUM(U68:U90)</f>
        <v>0</v>
      </c>
      <c r="V104" s="1"/>
      <c r="W104" s="1">
        <f>SUM(W68:W90)</f>
        <v>0</v>
      </c>
      <c r="X104" s="1"/>
      <c r="Y104" s="1">
        <f>SUM(Y68:Y96)</f>
        <v>0</v>
      </c>
      <c r="Z104" s="1"/>
      <c r="AA104" s="1">
        <f>SUM(AA68:AA96)</f>
        <v>0</v>
      </c>
      <c r="AB104" s="1"/>
      <c r="AC104" s="1">
        <f>SUM(AC68:AC103)</f>
        <v>0</v>
      </c>
      <c r="AD104" s="1"/>
      <c r="AE104" s="1">
        <f>SUM(AE68:AE103)</f>
        <v>0</v>
      </c>
      <c r="AF104" s="1"/>
      <c r="AG104" s="1">
        <f>SUM(AG68:AG100)</f>
        <v>0</v>
      </c>
      <c r="AH104" s="1"/>
      <c r="AI104" s="1">
        <f>SUM(AI68:AI100)</f>
        <v>0</v>
      </c>
    </row>
    <row r="105" spans="1:35" collapsed="1" x14ac:dyDescent="0.25"/>
  </sheetData>
  <mergeCells count="17">
    <mergeCell ref="AC65:AE65"/>
    <mergeCell ref="U4:W4"/>
    <mergeCell ref="A1:Q1"/>
    <mergeCell ref="C4:E4"/>
    <mergeCell ref="G4:I4"/>
    <mergeCell ref="K4:M4"/>
    <mergeCell ref="O4:Q4"/>
    <mergeCell ref="AG65:AI65"/>
    <mergeCell ref="Y4:AA4"/>
    <mergeCell ref="AC4:AE4"/>
    <mergeCell ref="AG4:AI4"/>
    <mergeCell ref="C65:E65"/>
    <mergeCell ref="G65:I65"/>
    <mergeCell ref="K65:M65"/>
    <mergeCell ref="O65:Q65"/>
    <mergeCell ref="U65:W65"/>
    <mergeCell ref="Y65:AA65"/>
  </mergeCells>
  <pageMargins left="0.5" right="0.5" top="1" bottom="0.75" header="0.5" footer="0.5"/>
  <pageSetup scale="57" orientation="portrait" r:id="rId1"/>
  <headerFooter scaleWithDoc="0" alignWithMargins="0">
    <oddFooter>&amp;C&amp;"Arial,Bold"&amp;10D-&amp;P</oddFooter>
  </headerFooter>
  <rowBreaks count="1" manualBreakCount="1">
    <brk id="6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2659-C512-4315-A330-BA4E3E34D706}">
  <sheetPr>
    <tabColor theme="0" tint="-0.249977111117893"/>
    <pageSetUpPr fitToPage="1"/>
  </sheetPr>
  <dimension ref="A1:AI103"/>
  <sheetViews>
    <sheetView view="pageBreakPreview" zoomScale="50" zoomScaleNormal="100" zoomScaleSheetLayoutView="50" workbookViewId="0">
      <selection activeCell="A70" sqref="A70"/>
    </sheetView>
  </sheetViews>
  <sheetFormatPr defaultRowHeight="13.8" outlineLevelRow="1" x14ac:dyDescent="0.25"/>
  <cols>
    <col min="1" max="1" width="45" customWidth="1"/>
    <col min="2" max="2" width="3" customWidth="1"/>
    <col min="3" max="3" width="12.6640625" customWidth="1"/>
    <col min="4" max="4" width="2.6640625" customWidth="1"/>
    <col min="5" max="5" width="12.6640625" customWidth="1"/>
    <col min="6" max="6" width="4.6640625" customWidth="1"/>
    <col min="7" max="7" width="12.6640625" customWidth="1"/>
    <col min="8" max="8" width="2.6640625" customWidth="1"/>
    <col min="9" max="9" width="12.6640625" customWidth="1"/>
    <col min="10" max="10" width="4.6640625" customWidth="1"/>
    <col min="11" max="11" width="12.6640625" customWidth="1"/>
    <col min="12" max="12" width="2.6640625" customWidth="1"/>
    <col min="13" max="13" width="12.6640625" customWidth="1"/>
    <col min="14" max="14" width="4.6640625" customWidth="1"/>
    <col min="15" max="15" width="12.6640625" customWidth="1"/>
    <col min="16" max="16" width="2.6640625" customWidth="1"/>
    <col min="17" max="17" width="12.6640625" customWidth="1"/>
    <col min="19" max="19" width="26.5546875" bestFit="1" customWidth="1"/>
    <col min="20" max="20" width="32.6640625" bestFit="1" customWidth="1"/>
    <col min="21" max="21" width="11" customWidth="1"/>
    <col min="23" max="23" width="11" customWidth="1"/>
    <col min="25" max="25" width="11" customWidth="1"/>
    <col min="27" max="27" width="11" customWidth="1"/>
    <col min="29" max="29" width="11" customWidth="1"/>
    <col min="31" max="31" width="11" customWidth="1"/>
    <col min="33" max="33" width="11" customWidth="1"/>
    <col min="35" max="35" width="11.6640625" bestFit="1" customWidth="1"/>
  </cols>
  <sheetData>
    <row r="1" spans="1:35" ht="24.6" x14ac:dyDescent="0.4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7.39999999999999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1" x14ac:dyDescent="0.4">
      <c r="A3" s="1"/>
      <c r="B3" s="1"/>
      <c r="C3" s="13">
        <v>2025</v>
      </c>
      <c r="D3" s="13"/>
      <c r="E3" s="13"/>
      <c r="F3" s="1"/>
      <c r="G3" s="13">
        <f>C3</f>
        <v>2025</v>
      </c>
      <c r="H3" s="13"/>
      <c r="I3" s="13"/>
      <c r="J3" s="1"/>
      <c r="K3" s="13">
        <f>G3</f>
        <v>2025</v>
      </c>
      <c r="L3" s="13"/>
      <c r="M3" s="13"/>
      <c r="N3" s="1"/>
      <c r="O3" s="13">
        <f>K3</f>
        <v>2025</v>
      </c>
      <c r="P3" s="13"/>
      <c r="Q3" s="1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7.399999999999999" x14ac:dyDescent="0.3">
      <c r="A4" s="1"/>
      <c r="B4" s="1"/>
      <c r="C4" s="12" t="s">
        <v>25</v>
      </c>
      <c r="D4" s="12"/>
      <c r="E4" s="12"/>
      <c r="F4" s="1"/>
      <c r="G4" s="12" t="s">
        <v>28</v>
      </c>
      <c r="H4" s="12"/>
      <c r="I4" s="12"/>
      <c r="J4" s="1"/>
      <c r="K4" s="12" t="s">
        <v>27</v>
      </c>
      <c r="L4" s="12"/>
      <c r="M4" s="12"/>
      <c r="N4" s="1"/>
      <c r="O4" s="12" t="s">
        <v>26</v>
      </c>
      <c r="P4" s="12"/>
      <c r="Q4" s="12"/>
      <c r="R4" s="1"/>
      <c r="S4" s="1"/>
      <c r="T4" s="1"/>
      <c r="U4" s="12" t="s">
        <v>25</v>
      </c>
      <c r="V4" s="12"/>
      <c r="W4" s="12"/>
      <c r="X4" s="1"/>
      <c r="Y4" s="12" t="s">
        <v>24</v>
      </c>
      <c r="Z4" s="12"/>
      <c r="AA4" s="12"/>
      <c r="AB4" s="1"/>
      <c r="AC4" s="12" t="s">
        <v>23</v>
      </c>
      <c r="AD4" s="12"/>
      <c r="AE4" s="12"/>
      <c r="AF4" s="1"/>
      <c r="AG4" s="12" t="s">
        <v>22</v>
      </c>
      <c r="AH4" s="12"/>
      <c r="AI4" s="12"/>
    </row>
    <row r="5" spans="1:35" ht="17.399999999999999" x14ac:dyDescent="0.3">
      <c r="A5" s="1"/>
      <c r="B5" s="1"/>
      <c r="C5" s="9" t="s">
        <v>20</v>
      </c>
      <c r="D5" s="10"/>
      <c r="E5" s="9" t="s">
        <v>19</v>
      </c>
      <c r="F5" s="1"/>
      <c r="G5" s="9" t="s">
        <v>20</v>
      </c>
      <c r="H5" s="10"/>
      <c r="I5" s="9" t="s">
        <v>19</v>
      </c>
      <c r="J5" s="1"/>
      <c r="K5" s="9" t="s">
        <v>20</v>
      </c>
      <c r="L5" s="10"/>
      <c r="M5" s="9" t="s">
        <v>19</v>
      </c>
      <c r="N5" s="1"/>
      <c r="O5" s="9" t="s">
        <v>20</v>
      </c>
      <c r="P5" s="10"/>
      <c r="Q5" s="9" t="s">
        <v>19</v>
      </c>
      <c r="R5" s="1"/>
      <c r="S5" s="1"/>
      <c r="T5" s="11" t="s">
        <v>21</v>
      </c>
      <c r="U5" s="9" t="s">
        <v>20</v>
      </c>
      <c r="V5" s="10"/>
      <c r="W5" s="9" t="s">
        <v>19</v>
      </c>
      <c r="X5" s="1"/>
      <c r="Y5" s="9" t="s">
        <v>20</v>
      </c>
      <c r="Z5" s="10"/>
      <c r="AA5" s="9" t="s">
        <v>19</v>
      </c>
      <c r="AB5" s="1"/>
      <c r="AC5" s="9" t="s">
        <v>20</v>
      </c>
      <c r="AD5" s="10"/>
      <c r="AE5" s="9" t="s">
        <v>19</v>
      </c>
      <c r="AF5" s="1"/>
      <c r="AG5" s="9" t="s">
        <v>20</v>
      </c>
      <c r="AH5" s="10"/>
      <c r="AI5" s="9" t="s">
        <v>19</v>
      </c>
    </row>
    <row r="6" spans="1:35" ht="17.39999999999999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7.399999999999999" x14ac:dyDescent="0.3">
      <c r="A7" s="1" t="str">
        <f>T7</f>
        <v>AC Hotels by Marriott</v>
      </c>
      <c r="B7" s="1"/>
      <c r="C7" s="3">
        <f>IF(U7=0,"",U7)</f>
        <v>1</v>
      </c>
      <c r="D7" s="3"/>
      <c r="E7" s="3">
        <f>IF(W7=0,"",W7)</f>
        <v>291</v>
      </c>
      <c r="F7" s="1"/>
      <c r="G7" s="3">
        <f>IF(Y7+U7=0,"",Y7+U7)</f>
        <v>2</v>
      </c>
      <c r="H7" s="3"/>
      <c r="I7" s="3">
        <f>IF(AA7+W7=0,"",AA7+W7)</f>
        <v>452</v>
      </c>
      <c r="J7" s="4"/>
      <c r="K7" s="3">
        <f>IF(AC7+Y7+U7=0,"",AC7+Y7+U7)</f>
        <v>3</v>
      </c>
      <c r="L7" s="3"/>
      <c r="M7" s="3">
        <f>IF(AE7+AA7+W7=0,"",AE7+AA7+W7)</f>
        <v>552</v>
      </c>
      <c r="N7" s="4"/>
      <c r="O7" s="3">
        <f>IF(AG7+AC7+Y7+U7=0,"",AG7+AC7+Y7+U7)</f>
        <v>4</v>
      </c>
      <c r="P7" s="3"/>
      <c r="Q7" s="3">
        <f>IF(AI7+AE7+W7+AA7=0,"",AI7+AE7+AA7+W7)</f>
        <v>732</v>
      </c>
      <c r="R7" s="1"/>
      <c r="S7" s="1"/>
      <c r="T7" s="1" t="s">
        <v>60</v>
      </c>
      <c r="U7" s="1">
        <v>1</v>
      </c>
      <c r="V7" s="1"/>
      <c r="W7" s="1">
        <v>291</v>
      </c>
      <c r="X7" s="1"/>
      <c r="Y7" s="1">
        <v>1</v>
      </c>
      <c r="Z7" s="1"/>
      <c r="AA7" s="1">
        <v>161</v>
      </c>
      <c r="AB7" s="1"/>
      <c r="AC7" s="1">
        <v>1</v>
      </c>
      <c r="AD7" s="1"/>
      <c r="AE7" s="1">
        <v>100</v>
      </c>
      <c r="AF7" s="1"/>
      <c r="AG7" s="1">
        <v>1</v>
      </c>
      <c r="AH7" s="1"/>
      <c r="AI7" s="1">
        <v>180</v>
      </c>
    </row>
    <row r="8" spans="1:35" ht="17.399999999999999" x14ac:dyDescent="0.3">
      <c r="A8" s="1"/>
      <c r="B8" s="1"/>
      <c r="C8" s="3"/>
      <c r="D8" s="3"/>
      <c r="E8" s="3"/>
      <c r="F8" s="1"/>
      <c r="G8" s="3"/>
      <c r="H8" s="3"/>
      <c r="I8" s="3"/>
      <c r="J8" s="4"/>
      <c r="K8" s="3"/>
      <c r="L8" s="3"/>
      <c r="M8" s="3"/>
      <c r="N8" s="4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7.399999999999999" x14ac:dyDescent="0.3">
      <c r="A9" s="1" t="str">
        <f>T9</f>
        <v>Autograph Collection</v>
      </c>
      <c r="B9" s="1"/>
      <c r="C9" s="3">
        <f>IF(U9=0,"",U9)</f>
        <v>3</v>
      </c>
      <c r="D9" s="3"/>
      <c r="E9" s="3">
        <f>IF(W9=0,"",W9)</f>
        <v>1117</v>
      </c>
      <c r="F9" s="1"/>
      <c r="G9" s="3">
        <f>IF(Y9+U9=0,"",Y9+U9)</f>
        <v>6</v>
      </c>
      <c r="H9" s="3"/>
      <c r="I9" s="3">
        <f>IF(AA9+W9=0,"",AA9+W9)</f>
        <v>1900</v>
      </c>
      <c r="J9" s="4"/>
      <c r="K9" s="3">
        <f>IF(AC9+Y9+U9=0,"",AC9+Y9+U9)</f>
        <v>10</v>
      </c>
      <c r="L9" s="3"/>
      <c r="M9" s="3">
        <f>IF(AE9+AA9+W9=0,"",AE9+AA9+W9)</f>
        <v>2471</v>
      </c>
      <c r="N9" s="4"/>
      <c r="O9" s="3">
        <f>IF(AG9+AC9+Y9+U9=0,"",AG9+AC9+Y9+U9)</f>
        <v>19</v>
      </c>
      <c r="P9" s="3"/>
      <c r="Q9" s="3">
        <f>IF(AI9+AE9+W9+AA9=0,"",AI9+AE9+AA9+W9)</f>
        <v>4035</v>
      </c>
      <c r="R9" s="1"/>
      <c r="S9" s="1"/>
      <c r="T9" s="1" t="s">
        <v>16</v>
      </c>
      <c r="U9" s="1">
        <v>3</v>
      </c>
      <c r="V9" s="1"/>
      <c r="W9" s="1">
        <v>1117</v>
      </c>
      <c r="X9" s="1"/>
      <c r="Y9" s="1">
        <v>3</v>
      </c>
      <c r="Z9" s="1"/>
      <c r="AA9" s="1">
        <v>783</v>
      </c>
      <c r="AB9" s="1"/>
      <c r="AC9" s="1">
        <v>4</v>
      </c>
      <c r="AD9" s="1"/>
      <c r="AE9" s="1">
        <v>571</v>
      </c>
      <c r="AF9" s="1"/>
      <c r="AG9" s="1">
        <v>9</v>
      </c>
      <c r="AH9" s="1"/>
      <c r="AI9" s="1">
        <v>1564</v>
      </c>
    </row>
    <row r="10" spans="1:35" ht="17.399999999999999" x14ac:dyDescent="0.3">
      <c r="A10" s="1"/>
      <c r="B10" s="1"/>
      <c r="C10" s="3"/>
      <c r="D10" s="3"/>
      <c r="E10" s="3"/>
      <c r="F10" s="1"/>
      <c r="G10" s="3"/>
      <c r="H10" s="3"/>
      <c r="I10" s="3"/>
      <c r="J10" s="4"/>
      <c r="K10" s="3"/>
      <c r="L10" s="3"/>
      <c r="M10" s="3"/>
      <c r="N10" s="4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7.399999999999999" x14ac:dyDescent="0.3">
      <c r="A11" s="1" t="str">
        <f>T11</f>
        <v>Courtyard by Marriott</v>
      </c>
      <c r="B11" s="1"/>
      <c r="C11" s="3">
        <f>IF(U11=0,"",U11)</f>
        <v>3</v>
      </c>
      <c r="D11" s="3"/>
      <c r="E11" s="3">
        <f>IF(W11=0,"",W11)</f>
        <v>671</v>
      </c>
      <c r="F11" s="1"/>
      <c r="G11" s="3">
        <f>IF(Y11+U11=0,"",Y11+U11)</f>
        <v>4</v>
      </c>
      <c r="H11" s="3"/>
      <c r="I11" s="3">
        <f>IF(AA11+W11=0,"",AA11+W11)</f>
        <v>853</v>
      </c>
      <c r="J11" s="4"/>
      <c r="K11" s="3">
        <f>IF(AC11+Y11+U11=0,"",AC11+Y11+U11)</f>
        <v>5</v>
      </c>
      <c r="L11" s="3"/>
      <c r="M11" s="3">
        <f>IF(AE11+AA11+W11=0,"",AE11+AA11+W11)</f>
        <v>978</v>
      </c>
      <c r="N11" s="4"/>
      <c r="O11" s="3">
        <f>IF(AG11+AC11+Y11+U11=0,"",AG11+AC11+Y11+U11)</f>
        <v>7</v>
      </c>
      <c r="P11" s="3"/>
      <c r="Q11" s="3">
        <f>IF(AI11+AE11+W11+AA11=0,"",AI11+AE11+AA11+W11)</f>
        <v>1264</v>
      </c>
      <c r="R11" s="1"/>
      <c r="S11" s="1"/>
      <c r="T11" s="1" t="s">
        <v>59</v>
      </c>
      <c r="U11" s="1">
        <v>3</v>
      </c>
      <c r="V11" s="1"/>
      <c r="W11" s="8">
        <v>671</v>
      </c>
      <c r="X11" s="1"/>
      <c r="Y11" s="1">
        <v>1</v>
      </c>
      <c r="Z11" s="1"/>
      <c r="AA11" s="1">
        <v>182</v>
      </c>
      <c r="AB11" s="1"/>
      <c r="AC11" s="1">
        <v>1</v>
      </c>
      <c r="AD11" s="1"/>
      <c r="AE11" s="1">
        <v>125</v>
      </c>
      <c r="AF11" s="1"/>
      <c r="AG11" s="1">
        <v>2</v>
      </c>
      <c r="AH11" s="1"/>
      <c r="AI11" s="1">
        <v>286</v>
      </c>
    </row>
    <row r="12" spans="1:35" ht="17.399999999999999" x14ac:dyDescent="0.3">
      <c r="A12" s="1"/>
      <c r="B12" s="1"/>
      <c r="C12" s="3"/>
      <c r="D12" s="3"/>
      <c r="E12" s="3"/>
      <c r="F12" s="1"/>
      <c r="G12" s="3"/>
      <c r="H12" s="3"/>
      <c r="I12" s="3"/>
      <c r="J12" s="4"/>
      <c r="K12" s="3"/>
      <c r="L12" s="3"/>
      <c r="M12" s="3"/>
      <c r="N12" s="4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7.399999999999999" x14ac:dyDescent="0.3">
      <c r="A13" s="1" t="str">
        <f>T13</f>
        <v>Design Hotels</v>
      </c>
      <c r="B13" s="1"/>
      <c r="C13" s="3">
        <f>IF(U13=0,"",U13)</f>
        <v>2</v>
      </c>
      <c r="D13" s="3"/>
      <c r="E13" s="3">
        <f>IF(W13=0,"",W13)</f>
        <v>166</v>
      </c>
      <c r="F13" s="1"/>
      <c r="G13" s="3">
        <f>IF(Y13+U13=0,"",Y13+U13)</f>
        <v>11</v>
      </c>
      <c r="H13" s="3"/>
      <c r="I13" s="3">
        <f>IF(AA13+W13=0,"",AA13+W13)</f>
        <v>830</v>
      </c>
      <c r="J13" s="4"/>
      <c r="K13" s="3">
        <f>IF(AC13+Y13+U13=0,"",AC13+Y13+U13)</f>
        <v>20</v>
      </c>
      <c r="L13" s="3"/>
      <c r="M13" s="3">
        <f>IF(AE13+AA13+W13=0,"",AE13+AA13+W13)</f>
        <v>1276</v>
      </c>
      <c r="N13" s="4"/>
      <c r="O13" s="3">
        <f>IF(AG13+AC13+Y13+U13=0,"",AG13+AC13+Y13+U13)</f>
        <v>30</v>
      </c>
      <c r="P13" s="3"/>
      <c r="Q13" s="3">
        <f>IF(AI13+AE13+W13+AA13=0,"",AI13+AE13+AA13+W13)</f>
        <v>1740</v>
      </c>
      <c r="R13" s="1"/>
      <c r="S13" s="1"/>
      <c r="T13" s="1" t="s">
        <v>7</v>
      </c>
      <c r="U13" s="1">
        <v>2</v>
      </c>
      <c r="V13" s="1"/>
      <c r="W13" s="1">
        <v>166</v>
      </c>
      <c r="X13" s="1"/>
      <c r="Y13" s="1">
        <v>9</v>
      </c>
      <c r="Z13" s="1"/>
      <c r="AA13" s="1">
        <v>664</v>
      </c>
      <c r="AB13" s="1"/>
      <c r="AC13" s="1">
        <v>9</v>
      </c>
      <c r="AD13" s="1"/>
      <c r="AE13" s="1">
        <v>446</v>
      </c>
      <c r="AF13" s="1"/>
      <c r="AG13" s="1">
        <v>10</v>
      </c>
      <c r="AH13" s="1"/>
      <c r="AI13" s="1">
        <v>464</v>
      </c>
    </row>
    <row r="14" spans="1:35" ht="17.399999999999999" x14ac:dyDescent="0.3">
      <c r="A14" s="1"/>
      <c r="B14" s="1"/>
      <c r="C14" s="3"/>
      <c r="D14" s="3"/>
      <c r="E14" s="3"/>
      <c r="F14" s="1"/>
      <c r="G14" s="3"/>
      <c r="H14" s="3"/>
      <c r="I14" s="3"/>
      <c r="J14" s="4"/>
      <c r="K14" s="3"/>
      <c r="L14" s="3"/>
      <c r="M14" s="3"/>
      <c r="N14" s="4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7.399999999999999" x14ac:dyDescent="0.3">
      <c r="A15" s="1" t="str">
        <f>T15</f>
        <v>Element Hotels</v>
      </c>
      <c r="B15" s="1"/>
      <c r="C15" s="3">
        <f>IF(U15=0,"",U15)</f>
        <v>1</v>
      </c>
      <c r="D15" s="3"/>
      <c r="E15" s="3">
        <f>IF(W15=0,"",W15)</f>
        <v>105</v>
      </c>
      <c r="F15" s="1"/>
      <c r="G15" s="3">
        <f>IF(Y15+U15=0,"",Y15+U15)</f>
        <v>1</v>
      </c>
      <c r="H15" s="3"/>
      <c r="I15" s="3">
        <f>IF(AA15+W15=0,"",AA15+W15)</f>
        <v>105</v>
      </c>
      <c r="J15" s="4"/>
      <c r="K15" s="3">
        <f>IF(AC15+Y15+U15=0,"",AC15+Y15+U15)</f>
        <v>1</v>
      </c>
      <c r="L15" s="3"/>
      <c r="M15" s="3">
        <f>IF(AE15+AA15+W15=0,"",AE15+AA15+W15)</f>
        <v>105</v>
      </c>
      <c r="N15" s="4"/>
      <c r="O15" s="3">
        <f>IF(AG15+AC15+Y15+U15=0,"",AG15+AC15+Y15+U15)</f>
        <v>1</v>
      </c>
      <c r="P15" s="3"/>
      <c r="Q15" s="3">
        <f>IF(AI15+AE15+W15+AA15=0,"",AI15+AE15+AA15+W15)</f>
        <v>105</v>
      </c>
      <c r="R15" s="1"/>
      <c r="S15" s="1"/>
      <c r="T15" s="1" t="s">
        <v>58</v>
      </c>
      <c r="U15" s="1">
        <v>1</v>
      </c>
      <c r="V15" s="1"/>
      <c r="W15" s="1">
        <v>105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7.399999999999999" x14ac:dyDescent="0.3">
      <c r="A16" s="1"/>
      <c r="B16" s="1"/>
      <c r="C16" s="3"/>
      <c r="D16" s="3"/>
      <c r="E16" s="3"/>
      <c r="F16" s="1"/>
      <c r="G16" s="3"/>
      <c r="H16" s="3"/>
      <c r="I16" s="3"/>
      <c r="J16" s="4"/>
      <c r="K16" s="3"/>
      <c r="L16" s="3"/>
      <c r="M16" s="3"/>
      <c r="N16" s="4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7.399999999999999" x14ac:dyDescent="0.3">
      <c r="A17" s="1" t="str">
        <f>T17</f>
        <v>Fairfield by Marriott</v>
      </c>
      <c r="B17" s="1"/>
      <c r="C17" s="3">
        <f>IF(U17=0,"",U17)</f>
        <v>4</v>
      </c>
      <c r="D17" s="3"/>
      <c r="E17" s="3">
        <f>IF(W17=0,"",W17)</f>
        <v>467</v>
      </c>
      <c r="F17" s="1"/>
      <c r="G17" s="3">
        <f>IF(Y17+U17=0,"",Y17+U17)</f>
        <v>6</v>
      </c>
      <c r="H17" s="3"/>
      <c r="I17" s="3">
        <f>IF(AA17+W17=0,"",AA17+W17)</f>
        <v>685</v>
      </c>
      <c r="J17" s="4"/>
      <c r="K17" s="3">
        <f>IF(AC17+Y17+U17=0,"",AC17+Y17+U17)</f>
        <v>7</v>
      </c>
      <c r="L17" s="3"/>
      <c r="M17" s="3">
        <f>IF(AE17+AA17+W17=0,"",AE17+AA17+W17)</f>
        <v>785</v>
      </c>
      <c r="N17" s="4"/>
      <c r="O17" s="3">
        <f>IF(AG17+AC17+Y17+U17=0,"",AG17+AC17+Y17+U17)</f>
        <v>10</v>
      </c>
      <c r="P17" s="3"/>
      <c r="Q17" s="3">
        <f>IF(AI17+AE17+W17+AA17=0,"",AI17+AE17+AA17+W17)</f>
        <v>1128</v>
      </c>
      <c r="R17" s="1"/>
      <c r="S17" s="1"/>
      <c r="T17" s="1" t="s">
        <v>6</v>
      </c>
      <c r="U17" s="1">
        <v>4</v>
      </c>
      <c r="V17" s="1"/>
      <c r="W17" s="1">
        <v>467</v>
      </c>
      <c r="X17" s="1"/>
      <c r="Y17" s="1">
        <v>2</v>
      </c>
      <c r="Z17" s="1"/>
      <c r="AA17" s="1">
        <v>218</v>
      </c>
      <c r="AB17" s="1"/>
      <c r="AC17" s="1">
        <v>1</v>
      </c>
      <c r="AD17" s="1"/>
      <c r="AE17" s="1">
        <v>100</v>
      </c>
      <c r="AF17" s="1"/>
      <c r="AG17" s="1">
        <v>3</v>
      </c>
      <c r="AH17" s="1"/>
      <c r="AI17" s="1">
        <v>343</v>
      </c>
    </row>
    <row r="18" spans="1:35" ht="17.399999999999999" x14ac:dyDescent="0.3">
      <c r="A18" s="1"/>
      <c r="B18" s="1"/>
      <c r="C18" s="3"/>
      <c r="D18" s="3"/>
      <c r="E18" s="3"/>
      <c r="F18" s="1"/>
      <c r="G18" s="3"/>
      <c r="H18" s="3"/>
      <c r="I18" s="3"/>
      <c r="J18" s="4"/>
      <c r="K18" s="3"/>
      <c r="L18" s="3"/>
      <c r="M18" s="3"/>
      <c r="N18" s="4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7.399999999999999" x14ac:dyDescent="0.3">
      <c r="A19" s="1" t="str">
        <f>T19</f>
        <v>Four Points by Sheraton</v>
      </c>
      <c r="B19" s="1"/>
      <c r="C19" s="3">
        <f>IF(U19=0,"",U19)</f>
        <v>2</v>
      </c>
      <c r="D19" s="3"/>
      <c r="E19" s="3">
        <f>IF(W19=0,"",W19)</f>
        <v>300</v>
      </c>
      <c r="F19" s="1"/>
      <c r="G19" s="3">
        <f>IF(Y19+U19=0,"",Y19+U19)</f>
        <v>9</v>
      </c>
      <c r="H19" s="3"/>
      <c r="I19" s="3">
        <f>IF(AA19+W19=0,"",AA19+W19)</f>
        <v>1229</v>
      </c>
      <c r="J19" s="4"/>
      <c r="K19" s="3">
        <f>IF(AC19+Y19+U19=0,"",AC19+Y19+U19)</f>
        <v>14</v>
      </c>
      <c r="L19" s="3"/>
      <c r="M19" s="3">
        <f>IF(AE19+AA19+W19=0,"",AE19+AA19+W19)</f>
        <v>2043</v>
      </c>
      <c r="N19" s="4"/>
      <c r="O19" s="3">
        <f>IF(AG19+AC19+Y19+U19=0,"",AG19+AC19+Y19+U19)</f>
        <v>17</v>
      </c>
      <c r="P19" s="3"/>
      <c r="Q19" s="3">
        <f>IF(AI19+AE19+W19+AA19=0,"",AI19+AE19+AA19+W19)</f>
        <v>2969</v>
      </c>
      <c r="R19" s="1"/>
      <c r="S19" s="1"/>
      <c r="T19" s="1" t="s">
        <v>57</v>
      </c>
      <c r="U19" s="1">
        <v>2</v>
      </c>
      <c r="V19" s="1"/>
      <c r="W19" s="1">
        <v>300</v>
      </c>
      <c r="X19" s="1"/>
      <c r="Y19" s="1">
        <v>7</v>
      </c>
      <c r="Z19" s="1"/>
      <c r="AA19" s="1">
        <v>929</v>
      </c>
      <c r="AB19" s="1"/>
      <c r="AC19" s="1">
        <v>5</v>
      </c>
      <c r="AD19" s="1"/>
      <c r="AE19" s="1">
        <v>814</v>
      </c>
      <c r="AF19" s="1"/>
      <c r="AG19" s="1">
        <v>3</v>
      </c>
      <c r="AH19" s="1"/>
      <c r="AI19" s="1">
        <v>926</v>
      </c>
    </row>
    <row r="20" spans="1:35" ht="17.399999999999999" x14ac:dyDescent="0.3">
      <c r="A20" s="1"/>
      <c r="B20" s="1"/>
      <c r="C20" s="3"/>
      <c r="D20" s="3"/>
      <c r="E20" s="3"/>
      <c r="F20" s="1"/>
      <c r="G20" s="3"/>
      <c r="H20" s="3"/>
      <c r="I20" s="3"/>
      <c r="J20" s="4"/>
      <c r="K20" s="3"/>
      <c r="L20" s="3"/>
      <c r="M20" s="3"/>
      <c r="N20" s="4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7.399999999999999" x14ac:dyDescent="0.3">
      <c r="A21" s="1" t="str">
        <f>T21</f>
        <v>The Luxury Collection</v>
      </c>
      <c r="B21" s="1"/>
      <c r="C21" s="3">
        <f>IF(U21=0,"",U21)</f>
        <v>2</v>
      </c>
      <c r="D21" s="3"/>
      <c r="E21" s="3">
        <f>IF(W21=0,"",W21)</f>
        <v>196</v>
      </c>
      <c r="F21" s="1"/>
      <c r="G21" s="3">
        <f>IF(Y21+U21=0,"",Y21+U21)</f>
        <v>3</v>
      </c>
      <c r="H21" s="3"/>
      <c r="I21" s="3">
        <f>IF(AA21+W21=0,"",AA21+W21)</f>
        <v>252</v>
      </c>
      <c r="J21" s="4"/>
      <c r="K21" s="3">
        <f>IF(AC21+Y21+U21=0,"",AC21+Y21+U21)</f>
        <v>6</v>
      </c>
      <c r="L21" s="3"/>
      <c r="M21" s="3">
        <f>IF(AE21+AA21+W21=0,"",AE21+AA21+W21)</f>
        <v>519</v>
      </c>
      <c r="N21" s="4"/>
      <c r="O21" s="3">
        <f>IF(AG21+AC21+Y21+U21=0,"",AG21+AC21+Y21+U21)</f>
        <v>8</v>
      </c>
      <c r="P21" s="3"/>
      <c r="Q21" s="3">
        <f>IF(AI21+AE21+W21+AA21=0,"",AI21+AE21+AA21+W21)</f>
        <v>906</v>
      </c>
      <c r="R21" s="1"/>
      <c r="S21" s="1"/>
      <c r="T21" s="1" t="s">
        <v>48</v>
      </c>
      <c r="U21" s="1">
        <v>2</v>
      </c>
      <c r="V21" s="1"/>
      <c r="W21" s="1">
        <v>196</v>
      </c>
      <c r="X21" s="1"/>
      <c r="Y21" s="1">
        <v>1</v>
      </c>
      <c r="Z21" s="1"/>
      <c r="AA21" s="1">
        <v>56</v>
      </c>
      <c r="AB21" s="1"/>
      <c r="AC21" s="1">
        <v>3</v>
      </c>
      <c r="AD21" s="1"/>
      <c r="AE21" s="1">
        <v>267</v>
      </c>
      <c r="AF21" s="1"/>
      <c r="AG21" s="1">
        <v>2</v>
      </c>
      <c r="AH21" s="1"/>
      <c r="AI21" s="1">
        <v>387</v>
      </c>
    </row>
    <row r="22" spans="1:35" ht="17.399999999999999" x14ac:dyDescent="0.3">
      <c r="A22" s="1"/>
      <c r="B22" s="1"/>
      <c r="C22" s="3"/>
      <c r="D22" s="3"/>
      <c r="E22" s="3"/>
      <c r="F22" s="1"/>
      <c r="G22" s="3"/>
      <c r="H22" s="3"/>
      <c r="I22" s="3"/>
      <c r="J22" s="4"/>
      <c r="K22" s="3"/>
      <c r="L22" s="3"/>
      <c r="M22" s="3"/>
      <c r="N22" s="4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7.399999999999999" x14ac:dyDescent="0.3">
      <c r="A23" s="1" t="str">
        <f>T23</f>
        <v>Marriott Hotels</v>
      </c>
      <c r="B23" s="1"/>
      <c r="C23" s="3">
        <f>IF(U23=0,"",U23)</f>
        <v>1</v>
      </c>
      <c r="D23" s="3"/>
      <c r="E23" s="3">
        <f>IF(W23=0,"",W23)</f>
        <v>194</v>
      </c>
      <c r="F23" s="1"/>
      <c r="G23" s="3">
        <f>IF(Y23+U23=0,"",Y23+U23)</f>
        <v>4</v>
      </c>
      <c r="H23" s="3"/>
      <c r="I23" s="3">
        <f>IF(AA23+W23=0,"",AA23+W23)</f>
        <v>767</v>
      </c>
      <c r="J23" s="4"/>
      <c r="K23" s="3">
        <f>IF(AC23+Y23+U23=0,"",AC23+Y23+U23)</f>
        <v>7</v>
      </c>
      <c r="L23" s="3"/>
      <c r="M23" s="3">
        <f>IF(AE23+AA23+W23=0,"",AE23+AA23+W23)</f>
        <v>1597</v>
      </c>
      <c r="N23" s="4"/>
      <c r="O23" s="3">
        <f>IF(AG23+AC23+Y23+U23=0,"",AG23+AC23+Y23+U23)</f>
        <v>13</v>
      </c>
      <c r="P23" s="3"/>
      <c r="Q23" s="3">
        <f>IF(AI23+AE23+W23+AA23=0,"",AI23+AE23+AA23+W23)</f>
        <v>3634</v>
      </c>
      <c r="R23" s="1"/>
      <c r="S23" s="1"/>
      <c r="T23" s="1" t="s">
        <v>14</v>
      </c>
      <c r="U23" s="1">
        <v>1</v>
      </c>
      <c r="V23" s="1"/>
      <c r="W23" s="1">
        <v>194</v>
      </c>
      <c r="X23" s="1"/>
      <c r="Y23" s="1">
        <v>3</v>
      </c>
      <c r="Z23" s="1"/>
      <c r="AA23" s="1">
        <v>573</v>
      </c>
      <c r="AB23" s="1"/>
      <c r="AC23" s="1">
        <v>3</v>
      </c>
      <c r="AD23" s="1"/>
      <c r="AE23" s="1">
        <v>830</v>
      </c>
      <c r="AF23" s="1"/>
      <c r="AG23" s="1">
        <v>6</v>
      </c>
      <c r="AH23" s="1"/>
      <c r="AI23" s="1">
        <v>2037</v>
      </c>
    </row>
    <row r="24" spans="1:35" ht="17.399999999999999" x14ac:dyDescent="0.3">
      <c r="A24" s="1"/>
      <c r="B24" s="1"/>
      <c r="C24" s="3"/>
      <c r="D24" s="3"/>
      <c r="E24" s="3"/>
      <c r="F24" s="1"/>
      <c r="G24" s="3"/>
      <c r="H24" s="3"/>
      <c r="I24" s="3"/>
      <c r="J24" s="4"/>
      <c r="K24" s="3"/>
      <c r="L24" s="3"/>
      <c r="M24" s="3"/>
      <c r="N24" s="4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7.399999999999999" x14ac:dyDescent="0.3">
      <c r="A25" s="1" t="str">
        <f>T25</f>
        <v>Sheraton</v>
      </c>
      <c r="B25" s="1"/>
      <c r="C25" s="3">
        <f>IF(U25=0,"",U25)</f>
        <v>1</v>
      </c>
      <c r="D25" s="3"/>
      <c r="E25" s="3">
        <f>IF(W25=0,"",W25)</f>
        <v>114</v>
      </c>
      <c r="F25" s="1"/>
      <c r="G25" s="3">
        <f>IF(Y25+U25=0,"",Y25+U25)</f>
        <v>3</v>
      </c>
      <c r="H25" s="3"/>
      <c r="I25" s="3">
        <f>IF(AA25+W25=0,"",AA25+W25)</f>
        <v>625</v>
      </c>
      <c r="J25" s="4"/>
      <c r="K25" s="3">
        <f>IF(AC25+Y25+U25=0,"",AC25+Y25+U25)</f>
        <v>3</v>
      </c>
      <c r="L25" s="3"/>
      <c r="M25" s="3">
        <f>IF(AE25+AA25+W25=0,"",AE25+AA25+W25)</f>
        <v>625</v>
      </c>
      <c r="N25" s="4"/>
      <c r="O25" s="3">
        <f>IF(AG25+AC25+Y25+U25=0,"",AG25+AC25+Y25+U25)</f>
        <v>5</v>
      </c>
      <c r="P25" s="3"/>
      <c r="Q25" s="3">
        <f>IF(AI25+AE25+W25+AA25=0,"",AI25+AE25+AA25+W25)</f>
        <v>1033</v>
      </c>
      <c r="R25" s="1"/>
      <c r="S25" s="1"/>
      <c r="T25" s="1" t="s">
        <v>12</v>
      </c>
      <c r="U25" s="1">
        <v>1</v>
      </c>
      <c r="V25" s="1"/>
      <c r="W25" s="1">
        <v>114</v>
      </c>
      <c r="X25" s="1"/>
      <c r="Y25" s="1">
        <v>2</v>
      </c>
      <c r="Z25" s="1"/>
      <c r="AA25" s="1">
        <v>511</v>
      </c>
      <c r="AB25" s="1"/>
      <c r="AC25" s="1"/>
      <c r="AD25" s="1"/>
      <c r="AE25" s="1"/>
      <c r="AF25" s="1"/>
      <c r="AG25" s="1">
        <v>2</v>
      </c>
      <c r="AH25" s="1"/>
      <c r="AI25" s="1">
        <v>408</v>
      </c>
    </row>
    <row r="26" spans="1:35" ht="17.399999999999999" x14ac:dyDescent="0.3">
      <c r="A26" s="1"/>
      <c r="B26" s="1"/>
      <c r="C26" s="3"/>
      <c r="D26" s="3"/>
      <c r="E26" s="3"/>
      <c r="F26" s="1"/>
      <c r="G26" s="3"/>
      <c r="H26" s="3"/>
      <c r="I26" s="3"/>
      <c r="J26" s="4"/>
      <c r="K26" s="3"/>
      <c r="L26" s="3"/>
      <c r="M26" s="3"/>
      <c r="N26" s="4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7.399999999999999" x14ac:dyDescent="0.3">
      <c r="A27" s="1" t="str">
        <f>T27</f>
        <v>Sonder by Marriott Bonvoy</v>
      </c>
      <c r="B27" s="1"/>
      <c r="C27" s="3">
        <f>IF(U27=0,"",U27)</f>
        <v>2</v>
      </c>
      <c r="D27" s="3"/>
      <c r="E27" s="3">
        <f>IF(W27=0,"",W27)</f>
        <v>135</v>
      </c>
      <c r="F27" s="1"/>
      <c r="G27" s="3">
        <f>IF(Y27+U27=0,"",Y27+U27)</f>
        <v>4</v>
      </c>
      <c r="H27" s="3"/>
      <c r="I27" s="3">
        <f>IF(AA27+W27=0,"",AA27+W27)</f>
        <v>237</v>
      </c>
      <c r="J27" s="4"/>
      <c r="K27" s="3">
        <f>IF(AC27+Y27+U27=0,"",AC27+Y27+U27)</f>
        <v>5</v>
      </c>
      <c r="L27" s="3"/>
      <c r="M27" s="3">
        <f>IF(AE27+AA27+W27=0,"",AE27+AA27+W27)</f>
        <v>332</v>
      </c>
      <c r="N27" s="4"/>
      <c r="O27" s="3">
        <f>IF(AG27+AC27+Y27+U27=0,"",AG27+AC27+Y27+U27)</f>
        <v>5</v>
      </c>
      <c r="P27" s="3"/>
      <c r="Q27" s="3">
        <f>IF(AI27+AE27+W27+AA27=0,"",AI27+AE27+AA27+W27)</f>
        <v>332</v>
      </c>
      <c r="R27" s="1"/>
      <c r="S27" s="1"/>
      <c r="T27" s="1" t="s">
        <v>41</v>
      </c>
      <c r="U27" s="1">
        <v>2</v>
      </c>
      <c r="V27" s="1"/>
      <c r="W27" s="1">
        <v>135</v>
      </c>
      <c r="X27" s="1"/>
      <c r="Y27" s="1">
        <v>2</v>
      </c>
      <c r="Z27" s="1"/>
      <c r="AA27" s="1">
        <v>102</v>
      </c>
      <c r="AB27" s="1"/>
      <c r="AC27" s="1">
        <v>1</v>
      </c>
      <c r="AD27" s="1"/>
      <c r="AE27" s="1">
        <v>95</v>
      </c>
      <c r="AF27" s="1"/>
      <c r="AG27" s="1"/>
      <c r="AH27" s="1"/>
      <c r="AI27" s="1"/>
    </row>
    <row r="28" spans="1:35" ht="17.399999999999999" x14ac:dyDescent="0.3">
      <c r="A28" s="1"/>
      <c r="B28" s="1"/>
      <c r="C28" s="3"/>
      <c r="D28" s="3"/>
      <c r="E28" s="3"/>
      <c r="F28" s="1"/>
      <c r="G28" s="3"/>
      <c r="H28" s="3"/>
      <c r="I28" s="3"/>
      <c r="J28" s="4"/>
      <c r="K28" s="3"/>
      <c r="L28" s="3"/>
      <c r="M28" s="3"/>
      <c r="N28" s="4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7.399999999999999" x14ac:dyDescent="0.3">
      <c r="A29" s="1" t="str">
        <f>T29</f>
        <v>TownPlace Suites by Marriott</v>
      </c>
      <c r="B29" s="1"/>
      <c r="C29" s="3">
        <f>IF(U29=0,"",U29)</f>
        <v>1</v>
      </c>
      <c r="D29" s="3"/>
      <c r="E29" s="3">
        <f>IF(W29=0,"",W29)</f>
        <v>97</v>
      </c>
      <c r="F29" s="1"/>
      <c r="G29" s="3">
        <f>IF(Y29+U29=0,"",Y29+U29)</f>
        <v>1</v>
      </c>
      <c r="H29" s="3"/>
      <c r="I29" s="3">
        <f>IF(AA29+W29=0,"",AA29+W29)</f>
        <v>97</v>
      </c>
      <c r="J29" s="4"/>
      <c r="K29" s="3">
        <f>IF(AC29+Y29+U29=0,"",AC29+Y29+U29)</f>
        <v>2</v>
      </c>
      <c r="L29" s="3"/>
      <c r="M29" s="3">
        <f>IF(AE29+AA29+W29=0,"",AE29+AA29+W29)</f>
        <v>203</v>
      </c>
      <c r="N29" s="4"/>
      <c r="O29" s="3">
        <f>IF(AG29+AC29+Y29+U29=0,"",AG29+AC29+Y29+U29)</f>
        <v>4</v>
      </c>
      <c r="P29" s="3"/>
      <c r="Q29" s="3">
        <f>IF(AI29+AE29+W29+AA29=0,"",AI29+AE29+AA29+W29)</f>
        <v>442</v>
      </c>
      <c r="R29" s="1"/>
      <c r="S29" s="1"/>
      <c r="T29" s="1" t="s">
        <v>56</v>
      </c>
      <c r="U29" s="1">
        <v>1</v>
      </c>
      <c r="V29" s="1"/>
      <c r="W29" s="1">
        <v>97</v>
      </c>
      <c r="X29" s="1"/>
      <c r="Y29" s="1"/>
      <c r="Z29" s="1"/>
      <c r="AA29" s="1"/>
      <c r="AB29" s="1"/>
      <c r="AC29" s="1">
        <v>1</v>
      </c>
      <c r="AD29" s="1"/>
      <c r="AE29" s="1">
        <v>106</v>
      </c>
      <c r="AF29" s="1"/>
      <c r="AG29" s="1">
        <v>2</v>
      </c>
      <c r="AH29" s="1"/>
      <c r="AI29" s="1">
        <v>239</v>
      </c>
    </row>
    <row r="30" spans="1:35" ht="17.399999999999999" x14ac:dyDescent="0.3">
      <c r="A30" s="1"/>
      <c r="B30" s="1"/>
      <c r="C30" s="3"/>
      <c r="D30" s="3"/>
      <c r="E30" s="3"/>
      <c r="F30" s="1"/>
      <c r="G30" s="3"/>
      <c r="H30" s="3"/>
      <c r="I30" s="3"/>
      <c r="J30" s="4"/>
      <c r="K30" s="3"/>
      <c r="L30" s="3"/>
      <c r="M30" s="3"/>
      <c r="N30" s="4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7.399999999999999" x14ac:dyDescent="0.3">
      <c r="A31" s="1" t="str">
        <f>T31</f>
        <v>Four Points Flex by Sheraton</v>
      </c>
      <c r="B31" s="1"/>
      <c r="C31" s="3">
        <f>IF(U31=0,"",U31)</f>
        <v>12</v>
      </c>
      <c r="D31" s="3"/>
      <c r="E31" s="3">
        <f>IF(W31=0,"",W31)</f>
        <v>1406</v>
      </c>
      <c r="F31" s="1"/>
      <c r="G31" s="3">
        <f>IF(Y31+U31=0,"",Y31+U31)</f>
        <v>14</v>
      </c>
      <c r="H31" s="3"/>
      <c r="I31" s="3">
        <f>IF(AA31+W31=0,"",AA31+W31)</f>
        <v>1700</v>
      </c>
      <c r="J31" s="4"/>
      <c r="K31" s="3">
        <f>IF(AC31+Y31+U31=0,"",AC31+Y31+U31)</f>
        <v>20</v>
      </c>
      <c r="L31" s="3"/>
      <c r="M31" s="3">
        <f>IF(AE31+AA31+W31=0,"",AE31+AA31+W31)</f>
        <v>2345</v>
      </c>
      <c r="N31" s="4"/>
      <c r="O31" s="3">
        <f>IF(AG31+AC31+Y31+U31=0,"",AG31+AC31+Y31+U31)</f>
        <v>26</v>
      </c>
      <c r="P31" s="3"/>
      <c r="Q31" s="3">
        <f>IF(AI31+AE31+W31+AA31=0,"",AI31+AE31+AA31+W31)</f>
        <v>3171</v>
      </c>
      <c r="R31" s="1"/>
      <c r="S31" s="1"/>
      <c r="T31" s="1" t="s">
        <v>46</v>
      </c>
      <c r="U31" s="1">
        <v>12</v>
      </c>
      <c r="V31" s="1"/>
      <c r="W31" s="1">
        <v>1406</v>
      </c>
      <c r="X31" s="1"/>
      <c r="Y31" s="1">
        <v>2</v>
      </c>
      <c r="Z31" s="1"/>
      <c r="AA31" s="1">
        <v>294</v>
      </c>
      <c r="AB31" s="1"/>
      <c r="AC31" s="1">
        <v>6</v>
      </c>
      <c r="AD31" s="1"/>
      <c r="AE31" s="1">
        <v>645</v>
      </c>
      <c r="AF31" s="1"/>
      <c r="AG31" s="1">
        <v>6</v>
      </c>
      <c r="AH31" s="1"/>
      <c r="AI31" s="1">
        <v>826</v>
      </c>
    </row>
    <row r="32" spans="1:35" ht="17.399999999999999" x14ac:dyDescent="0.3">
      <c r="A32" s="1"/>
      <c r="B32" s="1"/>
      <c r="C32" s="3"/>
      <c r="D32" s="3"/>
      <c r="E32" s="3"/>
      <c r="F32" s="1"/>
      <c r="G32" s="3"/>
      <c r="H32" s="3"/>
      <c r="I32" s="3"/>
      <c r="J32" s="4"/>
      <c r="K32" s="3"/>
      <c r="L32" s="3"/>
      <c r="M32" s="3"/>
      <c r="N32" s="4"/>
      <c r="O32" s="3" t="str">
        <f>IF(AG32+AC32+Y32+U32=0,"",AG32+AC32+Y32+U32)</f>
        <v/>
      </c>
      <c r="P32" s="3"/>
      <c r="Q32" s="3" t="str">
        <f>IF(AI32+AE32+W32+AA32=0,"",AI32+AE32+AA32+W32)</f>
        <v/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7.399999999999999" x14ac:dyDescent="0.3">
      <c r="A33" s="1" t="str">
        <f>T33</f>
        <v>Outdoor Collection by Marriott Bonvoy</v>
      </c>
      <c r="B33" s="1"/>
      <c r="C33" s="3" t="str">
        <f>IF(U33=0,"",U33)</f>
        <v/>
      </c>
      <c r="D33" s="3"/>
      <c r="E33" s="3" t="str">
        <f>IF(W33=0,"",W33)</f>
        <v/>
      </c>
      <c r="F33" s="1"/>
      <c r="G33" s="3">
        <f>IF(Y33+U33=0,"",Y33+U33)</f>
        <v>3</v>
      </c>
      <c r="H33" s="3"/>
      <c r="I33" s="3">
        <f>IF(AA33+W33=0,"",AA33+W33)</f>
        <v>310</v>
      </c>
      <c r="J33" s="4"/>
      <c r="K33" s="3">
        <f>IF(AC33+Y33+U33=0,"",AC33+Y33+U33)</f>
        <v>3</v>
      </c>
      <c r="L33" s="3"/>
      <c r="M33" s="3">
        <f>IF(AE33+AA33+W33=0,"",AE33+AA33+W33)</f>
        <v>310</v>
      </c>
      <c r="N33" s="4"/>
      <c r="O33" s="3">
        <f>IF(AG33+AC33+Y33+U33=0,"",AG33+AC33+Y33+U33)</f>
        <v>3</v>
      </c>
      <c r="P33" s="3"/>
      <c r="Q33" s="3">
        <f>IF(AI33+AE33+W33+AA33=0,"",AI33+AE33+AA33+W33)</f>
        <v>310</v>
      </c>
      <c r="T33" s="1" t="s">
        <v>55</v>
      </c>
      <c r="U33" s="1"/>
      <c r="V33" s="1"/>
      <c r="W33" s="1"/>
      <c r="X33" s="1"/>
      <c r="Y33" s="1">
        <v>3</v>
      </c>
      <c r="Z33" s="1"/>
      <c r="AA33" s="1">
        <v>310</v>
      </c>
      <c r="AB33" s="1"/>
      <c r="AC33" s="1"/>
      <c r="AD33" s="1"/>
      <c r="AE33" s="1"/>
      <c r="AF33" s="1"/>
      <c r="AG33" s="1"/>
      <c r="AH33" s="1"/>
      <c r="AI33" s="1"/>
    </row>
    <row r="34" spans="1:35" ht="17.399999999999999" x14ac:dyDescent="0.3">
      <c r="A34" s="1"/>
      <c r="B34" s="1"/>
      <c r="C34" s="3"/>
      <c r="D34" s="3"/>
      <c r="E34" s="3"/>
      <c r="F34" s="1"/>
      <c r="G34" s="3"/>
      <c r="H34" s="3"/>
      <c r="I34" s="3"/>
      <c r="J34" s="4"/>
      <c r="K34" s="3"/>
      <c r="L34" s="3"/>
      <c r="M34" s="3"/>
      <c r="N34" s="4"/>
      <c r="O34" s="3" t="str">
        <f>IF(AG34+AC34+Y34+U34=0,"",AG34+AC34+Y34+U34)</f>
        <v/>
      </c>
      <c r="P34" s="3"/>
      <c r="Q34" s="3" t="str">
        <f>IF(AI34+AE34+W34+AA34=0,"",AI34+AE34+AA34+W34)</f>
        <v/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7.399999999999999" x14ac:dyDescent="0.3">
      <c r="A35" s="1" t="str">
        <f>T35</f>
        <v>Tribute Portfolio</v>
      </c>
      <c r="B35" s="1"/>
      <c r="C35" s="3" t="str">
        <f>IF(U35=0,"",U35)</f>
        <v/>
      </c>
      <c r="D35" s="3"/>
      <c r="E35" s="3" t="str">
        <f>IF(W35=0,"",W35)</f>
        <v/>
      </c>
      <c r="F35" s="1"/>
      <c r="G35" s="3">
        <f>IF(Y35+U35=0,"",Y35+U35)</f>
        <v>6</v>
      </c>
      <c r="H35" s="3"/>
      <c r="I35" s="3">
        <f>IF(AA35+W35=0,"",AA35+W35)</f>
        <v>634</v>
      </c>
      <c r="J35" s="4"/>
      <c r="K35" s="3">
        <f>IF(AC35+Y35+U35=0,"",AC35+Y35+U35)</f>
        <v>16</v>
      </c>
      <c r="L35" s="3"/>
      <c r="M35" s="3">
        <f>IF(AE35+AA35+W35=0,"",AE35+AA35+W35)</f>
        <v>1892</v>
      </c>
      <c r="N35" s="4"/>
      <c r="O35" s="3">
        <f>IF(AG35+AC35+Y35+U35=0,"",AG35+AC35+Y35+U35)</f>
        <v>25</v>
      </c>
      <c r="P35" s="3"/>
      <c r="Q35" s="3">
        <f>IF(AI35+AE35+W35+AA35=0,"",AI35+AE35+AA35+W35)</f>
        <v>3935</v>
      </c>
      <c r="T35" s="1" t="s">
        <v>10</v>
      </c>
      <c r="U35" s="1"/>
      <c r="V35" s="1"/>
      <c r="W35" s="1"/>
      <c r="X35" s="1"/>
      <c r="Y35" s="1">
        <v>6</v>
      </c>
      <c r="Z35" s="1"/>
      <c r="AA35" s="1">
        <v>634</v>
      </c>
      <c r="AB35" s="1"/>
      <c r="AC35" s="1">
        <v>10</v>
      </c>
      <c r="AD35" s="1"/>
      <c r="AE35" s="1">
        <v>1258</v>
      </c>
      <c r="AF35" s="1"/>
      <c r="AG35" s="1">
        <v>9</v>
      </c>
      <c r="AH35" s="1"/>
      <c r="AI35" s="1">
        <v>2043</v>
      </c>
    </row>
    <row r="36" spans="1:35" ht="17.399999999999999" x14ac:dyDescent="0.3">
      <c r="A36" s="1"/>
      <c r="B36" s="1"/>
      <c r="C36" s="3"/>
      <c r="D36" s="3"/>
      <c r="E36" s="3"/>
      <c r="F36" s="1"/>
      <c r="G36" s="3"/>
      <c r="H36" s="3"/>
      <c r="I36" s="3"/>
      <c r="J36" s="4"/>
      <c r="K36" s="3"/>
      <c r="L36" s="3"/>
      <c r="M36" s="3"/>
      <c r="N36" s="4"/>
      <c r="O36" s="3" t="str">
        <f>IF(AG36+AC36+Y36+U36=0,"",AG36+AC36+Y36+U36)</f>
        <v/>
      </c>
      <c r="P36" s="3"/>
      <c r="Q36" s="3" t="str">
        <f>IF(AI36+AE36+W36+AA36=0,"",AI36+AE36+AA36+W36)</f>
        <v/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7.399999999999999" x14ac:dyDescent="0.3">
      <c r="A37" s="1" t="str">
        <f>T37</f>
        <v>Westin</v>
      </c>
      <c r="B37" s="1"/>
      <c r="C37" s="3" t="str">
        <f>IF(U37=0,"",U37)</f>
        <v/>
      </c>
      <c r="D37" s="3"/>
      <c r="E37" s="3" t="str">
        <f>IF(W37=0,"",W37)</f>
        <v/>
      </c>
      <c r="F37" s="1"/>
      <c r="G37" s="3">
        <f>IF(Y37+U37=0,"",Y37+U37)</f>
        <v>2</v>
      </c>
      <c r="H37" s="3"/>
      <c r="I37" s="3">
        <f>IF(AA37+W37=0,"",AA37+W37)</f>
        <v>155</v>
      </c>
      <c r="J37" s="4"/>
      <c r="K37" s="3">
        <f>IF(AC37+Y37+U37=0,"",AC37+Y37+U37)</f>
        <v>3</v>
      </c>
      <c r="L37" s="3"/>
      <c r="M37" s="3">
        <f>IF(AE37+AA37+W37=0,"",AE37+AA37+W37)</f>
        <v>719</v>
      </c>
      <c r="N37" s="4"/>
      <c r="O37" s="3">
        <f>IF(AG37+AC37+Y37+U37=0,"",AG37+AC37+Y37+U37)</f>
        <v>4</v>
      </c>
      <c r="P37" s="3"/>
      <c r="Q37" s="3">
        <f>IF(AI37+AE37+W37+AA37=0,"",AI37+AE37+AA37+W37)</f>
        <v>1127</v>
      </c>
      <c r="T37" s="1" t="s">
        <v>9</v>
      </c>
      <c r="U37" s="1"/>
      <c r="V37" s="1"/>
      <c r="W37" s="1"/>
      <c r="X37" s="1"/>
      <c r="Y37" s="1">
        <v>2</v>
      </c>
      <c r="Z37" s="1"/>
      <c r="AA37" s="1">
        <v>155</v>
      </c>
      <c r="AB37" s="1"/>
      <c r="AC37" s="1">
        <v>1</v>
      </c>
      <c r="AD37" s="1"/>
      <c r="AE37" s="1">
        <v>564</v>
      </c>
      <c r="AF37" s="1"/>
      <c r="AG37" s="1">
        <v>1</v>
      </c>
      <c r="AH37" s="1"/>
      <c r="AI37" s="1">
        <v>408</v>
      </c>
    </row>
    <row r="38" spans="1:35" ht="17.399999999999999" x14ac:dyDescent="0.3">
      <c r="A38" s="1"/>
      <c r="B38" s="1"/>
      <c r="C38" s="3"/>
      <c r="D38" s="3"/>
      <c r="E38" s="3"/>
      <c r="F38" s="1"/>
      <c r="G38" s="3"/>
      <c r="H38" s="3"/>
      <c r="I38" s="3"/>
      <c r="J38" s="4"/>
      <c r="K38" s="3"/>
      <c r="L38" s="3"/>
      <c r="M38" s="3"/>
      <c r="N38" s="4"/>
      <c r="O38" s="3" t="str">
        <f>IF(AG38+AC38+Y38+U38=0,"",AG38+AC38+Y38+U38)</f>
        <v/>
      </c>
      <c r="P38" s="3"/>
      <c r="Q38" s="3" t="str">
        <f>IF(AI38+AE38+W38+AA38=0,"",AI38+AE38+AA38+W38)</f>
        <v/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7.399999999999999" x14ac:dyDescent="0.3">
      <c r="A39" s="1" t="str">
        <f>T39</f>
        <v>City Express by Marriott</v>
      </c>
      <c r="B39" s="1"/>
      <c r="C39" s="3" t="str">
        <f>IF(U39=0,"",U39)</f>
        <v/>
      </c>
      <c r="D39" s="3"/>
      <c r="E39" s="3" t="str">
        <f>IF(W39=0,"",W39)</f>
        <v/>
      </c>
      <c r="F39" s="1"/>
      <c r="G39" s="3">
        <f>IF(Y39+U39=0,"",Y39+U39)</f>
        <v>2</v>
      </c>
      <c r="H39" s="3"/>
      <c r="I39" s="3">
        <f>IF(AA39+W39=0,"",AA39+W39)</f>
        <v>262</v>
      </c>
      <c r="J39" s="4"/>
      <c r="K39" s="3">
        <f>IF(AC39+Y39+U39=0,"",AC39+Y39+U39)</f>
        <v>4</v>
      </c>
      <c r="L39" s="3"/>
      <c r="M39" s="3">
        <f>IF(AE39+AA39+W39=0,"",AE39+AA39+W39)</f>
        <v>383</v>
      </c>
      <c r="N39" s="4"/>
      <c r="O39" s="3">
        <f>IF(AG39+AC39+Y39+U39=0,"",AG39+AC39+Y39+U39)</f>
        <v>11</v>
      </c>
      <c r="P39" s="3"/>
      <c r="Q39" s="3">
        <f>IF(AI39+AE39+W39+AA39=0,"",AI39+AE39+AA39+W39)</f>
        <v>1133</v>
      </c>
      <c r="T39" s="1" t="s">
        <v>54</v>
      </c>
      <c r="U39" s="1"/>
      <c r="V39" s="1"/>
      <c r="W39" s="1"/>
      <c r="X39" s="1"/>
      <c r="Y39" s="1">
        <v>2</v>
      </c>
      <c r="Z39" s="1"/>
      <c r="AA39" s="1">
        <v>262</v>
      </c>
      <c r="AB39" s="1"/>
      <c r="AC39" s="1">
        <v>2</v>
      </c>
      <c r="AD39" s="1"/>
      <c r="AE39" s="1">
        <v>121</v>
      </c>
      <c r="AF39" s="1"/>
      <c r="AG39" s="1">
        <v>7</v>
      </c>
      <c r="AH39" s="1"/>
      <c r="AI39" s="1">
        <v>750</v>
      </c>
    </row>
    <row r="40" spans="1:35" ht="17.399999999999999" x14ac:dyDescent="0.3">
      <c r="A40" s="1"/>
      <c r="B40" s="1"/>
      <c r="C40" s="3" t="str">
        <f>IF(U40=0,"",U40)</f>
        <v/>
      </c>
      <c r="D40" s="3"/>
      <c r="E40" s="3" t="str">
        <f>IF(W40=0,"",W40)</f>
        <v/>
      </c>
      <c r="F40" s="1"/>
      <c r="G40" s="3" t="str">
        <f>IF(Y40+U40=0,"",Y40+U40)</f>
        <v/>
      </c>
      <c r="H40" s="3"/>
      <c r="I40" s="3" t="str">
        <f>IF(AA40+W40=0,"",AA40+W40)</f>
        <v/>
      </c>
      <c r="J40" s="4"/>
      <c r="K40" s="3" t="str">
        <f>IF(AC40+Y40+U40=0,"",AC40+Y40+U40)</f>
        <v/>
      </c>
      <c r="L40" s="3"/>
      <c r="M40" s="3" t="str">
        <f>IF(AE40+AA40+W40=0,"",AE40+AA40+W40)</f>
        <v/>
      </c>
      <c r="N40" s="4"/>
      <c r="O40" s="3" t="str">
        <f>IF(AG40+AC40+Y40+U40=0,"",AG40+AC40+Y40+U40)</f>
        <v/>
      </c>
      <c r="P40" s="3"/>
      <c r="Q40" s="3" t="str">
        <f>IF(AI40+AE40+W40+AA40=0,"",AI40+AE40+AA40+W40)</f>
        <v/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7.399999999999999" x14ac:dyDescent="0.3">
      <c r="A41" s="1" t="str">
        <f>T41</f>
        <v>EDITION</v>
      </c>
      <c r="B41" s="1"/>
      <c r="C41" s="3" t="str">
        <f>IF(U41=0,"",U41)</f>
        <v/>
      </c>
      <c r="D41" s="3"/>
      <c r="E41" s="3" t="str">
        <f>IF(W41=0,"",W41)</f>
        <v/>
      </c>
      <c r="F41" s="1"/>
      <c r="G41" s="3" t="str">
        <f>IF(Y41+U41=0,"",Y41+U41)</f>
        <v/>
      </c>
      <c r="H41" s="3"/>
      <c r="I41" s="3" t="str">
        <f>IF(AA41+W41=0,"",AA41+W41)</f>
        <v/>
      </c>
      <c r="J41" s="4"/>
      <c r="K41" s="3">
        <f>IF(AC41+Y41+U41=0,"",AC41+Y41+U41)</f>
        <v>1</v>
      </c>
      <c r="L41" s="3"/>
      <c r="M41" s="3">
        <f>IF(AE41+AA41+W41=0,"",AE41+AA41+W41)</f>
        <v>148</v>
      </c>
      <c r="N41" s="4"/>
      <c r="O41" s="3">
        <f>IF(AG41+AC41+Y41+U41=0,"",AG41+AC41+Y41+U41)</f>
        <v>1</v>
      </c>
      <c r="P41" s="3"/>
      <c r="Q41" s="3">
        <f>IF(AI41+AE41+W41+AA41=0,"",AI41+AE41+AA41+W41)</f>
        <v>148</v>
      </c>
      <c r="T41" s="1" t="s">
        <v>53</v>
      </c>
      <c r="U41" s="1"/>
      <c r="V41" s="1"/>
      <c r="W41" s="1"/>
      <c r="X41" s="1"/>
      <c r="Y41" s="1"/>
      <c r="Z41" s="1"/>
      <c r="AA41" s="1"/>
      <c r="AB41" s="1"/>
      <c r="AC41" s="1">
        <v>1</v>
      </c>
      <c r="AD41" s="1"/>
      <c r="AE41" s="1">
        <v>148</v>
      </c>
      <c r="AF41" s="1"/>
      <c r="AG41" s="1"/>
      <c r="AH41" s="1"/>
      <c r="AI41" s="1"/>
    </row>
    <row r="42" spans="1:35" ht="17.399999999999999" x14ac:dyDescent="0.3">
      <c r="A42" s="1"/>
      <c r="B42" s="1"/>
      <c r="C42" s="3" t="str">
        <f>IF(U42=0,"",U42)</f>
        <v/>
      </c>
      <c r="D42" s="3"/>
      <c r="E42" s="3" t="str">
        <f>IF(W42=0,"",W42)</f>
        <v/>
      </c>
      <c r="F42" s="1"/>
      <c r="G42" s="3" t="str">
        <f>IF(Y42+U42=0,"",Y42+U42)</f>
        <v/>
      </c>
      <c r="H42" s="3"/>
      <c r="I42" s="3" t="str">
        <f>IF(AA42+W42=0,"",AA42+W42)</f>
        <v/>
      </c>
      <c r="J42" s="4"/>
      <c r="K42" s="3" t="str">
        <f>IF(AC42+Y42+U42=0,"",AC42+Y42+U42)</f>
        <v/>
      </c>
      <c r="L42" s="3"/>
      <c r="M42" s="3" t="str">
        <f>IF(AE42+AA42+W42=0,"",AE42+AA42+W42)</f>
        <v/>
      </c>
      <c r="N42" s="4"/>
      <c r="O42" s="3" t="str">
        <f>IF(AG42+AC42+Y42+U42=0,"",AG42+AC42+Y42+U42)</f>
        <v/>
      </c>
      <c r="P42" s="3"/>
      <c r="Q42" s="3" t="str">
        <f>IF(AI42+AE42+W42+AA42=0,"",AI42+AE42+AA42+W42)</f>
        <v/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7.399999999999999" x14ac:dyDescent="0.3">
      <c r="A43" s="1" t="str">
        <f>T43</f>
        <v>Marriott Executive Apartments</v>
      </c>
      <c r="B43" s="1"/>
      <c r="C43" s="3" t="str">
        <f>IF(U43=0,"",U43)</f>
        <v/>
      </c>
      <c r="D43" s="3"/>
      <c r="E43" s="3" t="str">
        <f>IF(W43=0,"",W43)</f>
        <v/>
      </c>
      <c r="F43" s="1"/>
      <c r="G43" s="3" t="str">
        <f>IF(Y43+U43=0,"",Y43+U43)</f>
        <v/>
      </c>
      <c r="H43" s="3"/>
      <c r="I43" s="3" t="str">
        <f>IF(AA43+W43=0,"",AA43+W43)</f>
        <v/>
      </c>
      <c r="J43" s="4"/>
      <c r="K43" s="3">
        <f>IF(AC43+Y43+U43=0,"",AC43+Y43+U43)</f>
        <v>1</v>
      </c>
      <c r="L43" s="3"/>
      <c r="M43" s="3">
        <f>IF(AE43+AA43+W43=0,"",AE43+AA43+W43)</f>
        <v>190</v>
      </c>
      <c r="N43" s="4"/>
      <c r="O43" s="3">
        <f>IF(AG43+AC43+Y43+U43=0,"",AG43+AC43+Y43+U43)</f>
        <v>2</v>
      </c>
      <c r="P43" s="3"/>
      <c r="Q43" s="3">
        <f>IF(AI43+AE43+W43+AA43=0,"",AI43+AE43+AA43+W43)</f>
        <v>608</v>
      </c>
      <c r="T43" s="1" t="s">
        <v>43</v>
      </c>
      <c r="U43" s="1"/>
      <c r="V43" s="1"/>
      <c r="W43" s="1"/>
      <c r="X43" s="1"/>
      <c r="Y43" s="1"/>
      <c r="Z43" s="1"/>
      <c r="AA43" s="1"/>
      <c r="AB43" s="1"/>
      <c r="AC43" s="1">
        <v>1</v>
      </c>
      <c r="AD43" s="1"/>
      <c r="AE43" s="1">
        <v>190</v>
      </c>
      <c r="AF43" s="1"/>
      <c r="AG43" s="1">
        <v>1</v>
      </c>
      <c r="AH43" s="1"/>
      <c r="AI43" s="1">
        <v>418</v>
      </c>
    </row>
    <row r="44" spans="1:35" ht="17.399999999999999" x14ac:dyDescent="0.3">
      <c r="A44" s="1"/>
      <c r="B44" s="1"/>
      <c r="C44" s="3" t="str">
        <f>IF(U44=0,"",U44)</f>
        <v/>
      </c>
      <c r="D44" s="3"/>
      <c r="E44" s="3" t="str">
        <f>IF(W44=0,"",W44)</f>
        <v/>
      </c>
      <c r="F44" s="1"/>
      <c r="G44" s="3" t="str">
        <f>IF(Y44+U44=0,"",Y44+U44)</f>
        <v/>
      </c>
      <c r="H44" s="3"/>
      <c r="I44" s="3" t="str">
        <f>IF(AA44+W44=0,"",AA44+W44)</f>
        <v/>
      </c>
      <c r="J44" s="4"/>
      <c r="K44" s="3" t="str">
        <f>IF(AC44+Y44+U44=0,"",AC44+Y44+U44)</f>
        <v/>
      </c>
      <c r="L44" s="3"/>
      <c r="M44" s="3" t="str">
        <f>IF(AE44+AA44+W44=0,"",AE44+AA44+W44)</f>
        <v/>
      </c>
      <c r="N44" s="4"/>
      <c r="O44" s="3" t="str">
        <f>IF(AG44+AC44+Y44+U44=0,"",AG44+AC44+Y44+U44)</f>
        <v/>
      </c>
      <c r="P44" s="3"/>
      <c r="Q44" s="3" t="str">
        <f>IF(AI44+AE44+W44+AA44=0,"",AI44+AE44+AA44+W44)</f>
        <v/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7.399999999999999" x14ac:dyDescent="0.3">
      <c r="A45" s="1" t="str">
        <f>T45</f>
        <v>Moxy Hotels</v>
      </c>
      <c r="B45" s="1"/>
      <c r="C45" s="3" t="str">
        <f>IF(U45=0,"",U45)</f>
        <v/>
      </c>
      <c r="D45" s="3"/>
      <c r="E45" s="3" t="str">
        <f>IF(W45=0,"",W45)</f>
        <v/>
      </c>
      <c r="F45" s="1"/>
      <c r="G45" s="3" t="str">
        <f>IF(Y45+U45=0,"",Y45+U45)</f>
        <v/>
      </c>
      <c r="H45" s="3"/>
      <c r="I45" s="3" t="str">
        <f>IF(AA45+W45=0,"",AA45+W45)</f>
        <v/>
      </c>
      <c r="J45" s="4"/>
      <c r="K45" s="3">
        <f>IF(AC45+Y45+U45=0,"",AC45+Y45+U45)</f>
        <v>1</v>
      </c>
      <c r="L45" s="3"/>
      <c r="M45" s="3">
        <f>IF(AE45+AA45+W45=0,"",AE45+AA45+W45)</f>
        <v>179</v>
      </c>
      <c r="N45" s="4"/>
      <c r="O45" s="3">
        <f>IF(AG45+AC45+Y45+U45=0,"",AG45+AC45+Y45+U45)</f>
        <v>3</v>
      </c>
      <c r="P45" s="3"/>
      <c r="Q45" s="3">
        <f>IF(AI45+AE45+W45+AA45=0,"",AI45+AE45+AA45+W45)</f>
        <v>600</v>
      </c>
      <c r="T45" s="1" t="s">
        <v>52</v>
      </c>
      <c r="U45" s="1"/>
      <c r="V45" s="1"/>
      <c r="W45" s="1"/>
      <c r="X45" s="1"/>
      <c r="Y45" s="1"/>
      <c r="Z45" s="1"/>
      <c r="AA45" s="1"/>
      <c r="AB45" s="1"/>
      <c r="AC45" s="1">
        <v>1</v>
      </c>
      <c r="AD45" s="1"/>
      <c r="AE45" s="1">
        <v>179</v>
      </c>
      <c r="AF45" s="1"/>
      <c r="AG45" s="1">
        <v>2</v>
      </c>
      <c r="AH45" s="1"/>
      <c r="AI45" s="1">
        <v>421</v>
      </c>
    </row>
    <row r="46" spans="1:35" ht="17.399999999999999" x14ac:dyDescent="0.3">
      <c r="A46" s="1"/>
      <c r="B46" s="1"/>
      <c r="C46" s="3" t="str">
        <f>IF(U46=0,"",U46)</f>
        <v/>
      </c>
      <c r="D46" s="3"/>
      <c r="E46" s="3" t="str">
        <f>IF(W46=0,"",W46)</f>
        <v/>
      </c>
      <c r="F46" s="1"/>
      <c r="G46" s="3" t="str">
        <f>IF(Y46+U46=0,"",Y46+U46)</f>
        <v/>
      </c>
      <c r="H46" s="3"/>
      <c r="I46" s="3" t="str">
        <f>IF(AA46+W46=0,"",AA46+W46)</f>
        <v/>
      </c>
      <c r="J46" s="4"/>
      <c r="K46" s="3" t="str">
        <f>IF(AC46+Y46+U46=0,"",AC46+Y46+U46)</f>
        <v/>
      </c>
      <c r="L46" s="3"/>
      <c r="M46" s="3" t="str">
        <f>IF(AE46+AA46+W46=0,"",AE46+AA46+W46)</f>
        <v/>
      </c>
      <c r="N46" s="4"/>
      <c r="O46" s="3" t="str">
        <f>IF(AG46+AC46+Y46+U46=0,"",AG46+AC46+Y46+U46)</f>
        <v/>
      </c>
      <c r="P46" s="3"/>
      <c r="Q46" s="3" t="str">
        <f>IF(AI46+AE46+W46+AA46=0,"",AI46+AE46+AA46+W46)</f>
        <v/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7.399999999999999" x14ac:dyDescent="0.3">
      <c r="A47" s="1" t="str">
        <f>T47</f>
        <v>SpringHill Suites by Marriott</v>
      </c>
      <c r="B47" s="1"/>
      <c r="C47" s="3" t="str">
        <f>IF(U47=0,"",U47)</f>
        <v/>
      </c>
      <c r="D47" s="3"/>
      <c r="E47" s="3" t="str">
        <f>IF(W47=0,"",W47)</f>
        <v/>
      </c>
      <c r="F47" s="1"/>
      <c r="G47" s="3" t="str">
        <f>IF(Y47+U47=0,"",Y47+U47)</f>
        <v/>
      </c>
      <c r="H47" s="3"/>
      <c r="I47" s="3" t="str">
        <f>IF(AA47+W47=0,"",AA47+W47)</f>
        <v/>
      </c>
      <c r="J47" s="4"/>
      <c r="K47" s="3">
        <f>IF(AC47+Y47+U47=0,"",AC47+Y47+U47)</f>
        <v>1</v>
      </c>
      <c r="L47" s="3"/>
      <c r="M47" s="3">
        <f>IF(AE47+AA47+W47=0,"",AE47+AA47+W47)</f>
        <v>200</v>
      </c>
      <c r="N47" s="4"/>
      <c r="O47" s="3">
        <f>IF(AG47+AC47+Y47+U47=0,"",AG47+AC47+Y47+U47)</f>
        <v>3</v>
      </c>
      <c r="P47" s="3"/>
      <c r="Q47" s="3">
        <f>IF(AI47+AE47+W47+AA47=0,"",AI47+AE47+AA47+W47)</f>
        <v>373</v>
      </c>
      <c r="T47" s="1" t="s">
        <v>51</v>
      </c>
      <c r="U47" s="1"/>
      <c r="V47" s="1"/>
      <c r="W47" s="1"/>
      <c r="X47" s="1"/>
      <c r="Y47" s="1"/>
      <c r="Z47" s="1"/>
      <c r="AA47" s="1"/>
      <c r="AB47" s="1"/>
      <c r="AC47" s="1">
        <v>1</v>
      </c>
      <c r="AD47" s="1"/>
      <c r="AE47" s="1">
        <v>200</v>
      </c>
      <c r="AF47" s="1"/>
      <c r="AG47" s="1">
        <v>2</v>
      </c>
      <c r="AH47" s="1"/>
      <c r="AI47" s="1">
        <v>173</v>
      </c>
    </row>
    <row r="48" spans="1:35" ht="17.399999999999999" x14ac:dyDescent="0.3">
      <c r="A48" s="1"/>
      <c r="B48" s="1"/>
      <c r="C48" s="3" t="str">
        <f>IF(U48=0,"",U48)</f>
        <v/>
      </c>
      <c r="D48" s="3"/>
      <c r="E48" s="3" t="str">
        <f>IF(W48=0,"",W48)</f>
        <v/>
      </c>
      <c r="F48" s="1"/>
      <c r="G48" s="3" t="str">
        <f>IF(Y48+U48=0,"",Y48+U48)</f>
        <v/>
      </c>
      <c r="H48" s="3"/>
      <c r="I48" s="3" t="str">
        <f>IF(AA48+W48=0,"",AA48+W48)</f>
        <v/>
      </c>
      <c r="J48" s="4"/>
      <c r="K48" s="3" t="str">
        <f>IF(AC48+Y48+U48=0,"",AC48+Y48+U48)</f>
        <v/>
      </c>
      <c r="L48" s="3"/>
      <c r="M48" s="3" t="str">
        <f>IF(AE48+AA48+W48=0,"",AE48+AA48+W48)</f>
        <v/>
      </c>
      <c r="N48" s="4"/>
      <c r="O48" s="3" t="str">
        <f>IF(AG48+AC48+Y48+U48=0,"",AG48+AC48+Y48+U48)</f>
        <v/>
      </c>
      <c r="P48" s="3"/>
      <c r="Q48" s="3" t="str">
        <f>IF(AI48+AE48+W48+AA48=0,"",AI48+AE48+AA48+W48)</f>
        <v/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7.399999999999999" x14ac:dyDescent="0.3">
      <c r="A49" s="1" t="str">
        <f>T49</f>
        <v>Delta Hotels by Marriott</v>
      </c>
      <c r="B49" s="1"/>
      <c r="C49" s="3" t="str">
        <f>IF(U49=0,"",U49)</f>
        <v/>
      </c>
      <c r="D49" s="3"/>
      <c r="E49" s="3" t="str">
        <f>IF(W49=0,"",W49)</f>
        <v/>
      </c>
      <c r="F49" s="1"/>
      <c r="G49" s="3" t="str">
        <f>IF(Y49+U49=0,"",Y49+U49)</f>
        <v/>
      </c>
      <c r="H49" s="3"/>
      <c r="I49" s="3" t="str">
        <f>IF(AA49+W49=0,"",AA49+W49)</f>
        <v/>
      </c>
      <c r="J49" s="4"/>
      <c r="K49" s="3">
        <f>IF(AC49+Y49+U49=0,"",AC49+Y49+U49)</f>
        <v>1</v>
      </c>
      <c r="L49" s="3"/>
      <c r="M49" s="3">
        <f>IF(AE49+AA49+W49=0,"",AE49+AA49+W49)</f>
        <v>98</v>
      </c>
      <c r="N49" s="4"/>
      <c r="O49" s="3">
        <f>IF(AG49+AC49+Y49+U49=0,"",AG49+AC49+Y49+U49)</f>
        <v>1</v>
      </c>
      <c r="P49" s="3"/>
      <c r="Q49" s="3">
        <f>IF(AI49+AE49+W49+AA49=0,"",AI49+AE49+AA49+W49)</f>
        <v>98</v>
      </c>
      <c r="R49" s="1"/>
      <c r="S49" s="1"/>
      <c r="T49" s="1" t="s">
        <v>8</v>
      </c>
      <c r="U49" s="1"/>
      <c r="V49" s="1"/>
      <c r="W49" s="1"/>
      <c r="X49" s="1"/>
      <c r="Y49" s="1"/>
      <c r="Z49" s="1"/>
      <c r="AA49" s="1"/>
      <c r="AB49" s="1"/>
      <c r="AC49" s="1">
        <v>1</v>
      </c>
      <c r="AD49" s="1"/>
      <c r="AE49" s="1">
        <v>98</v>
      </c>
      <c r="AF49" s="1"/>
      <c r="AG49" s="1"/>
      <c r="AH49" s="1"/>
      <c r="AI49" s="1"/>
    </row>
    <row r="50" spans="1:35" ht="17.399999999999999" x14ac:dyDescent="0.3">
      <c r="A50" s="1"/>
      <c r="B50" s="1"/>
      <c r="C50" s="3"/>
      <c r="D50" s="3"/>
      <c r="E50" s="3"/>
      <c r="F50" s="1"/>
      <c r="G50" s="3"/>
      <c r="H50" s="3"/>
      <c r="I50" s="3"/>
      <c r="J50" s="4"/>
      <c r="K50" s="3"/>
      <c r="L50" s="3"/>
      <c r="M50" s="3"/>
      <c r="N50" s="4"/>
      <c r="O50" s="3"/>
      <c r="P50" s="3"/>
      <c r="Q50" s="3"/>
      <c r="R50" s="1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23"/>
      <c r="AH50" s="23"/>
      <c r="AI50" s="23"/>
    </row>
    <row r="51" spans="1:35" ht="17.399999999999999" x14ac:dyDescent="0.3">
      <c r="A51" s="1" t="str">
        <f>T51</f>
        <v>Series by Marriott Bonvoy</v>
      </c>
      <c r="B51" s="1"/>
      <c r="C51" s="3" t="str">
        <f>IF(U51=0,"",U51)</f>
        <v/>
      </c>
      <c r="D51" s="3"/>
      <c r="E51" s="3" t="str">
        <f>IF(W51=0,"",W51)</f>
        <v/>
      </c>
      <c r="F51" s="1"/>
      <c r="G51" s="3" t="str">
        <f>IF(Y51+U51=0,"",Y51+U51)</f>
        <v/>
      </c>
      <c r="H51" s="3"/>
      <c r="I51" s="3" t="str">
        <f>IF(AA51+W51=0,"",AA51+W51)</f>
        <v/>
      </c>
      <c r="J51" s="4"/>
      <c r="K51" s="3" t="str">
        <f>IF(AC51+Y51+U51=0,"",AC51+Y51+U51)</f>
        <v/>
      </c>
      <c r="L51" s="3"/>
      <c r="M51" s="3" t="str">
        <f>IF(AE51+AA51+W51=0,"",AE51+AA51+W51)</f>
        <v/>
      </c>
      <c r="N51" s="4"/>
      <c r="O51" s="3">
        <f>IF(AG51+AC51+Y51+U51=0,"",AG51+AC51+Y51+U51)</f>
        <v>39</v>
      </c>
      <c r="P51" s="3"/>
      <c r="Q51" s="3">
        <f>IF(AI51+AE51+W51+AA51=0,"",AI51+AE51+AA51+W51)</f>
        <v>2761</v>
      </c>
      <c r="R51" s="1"/>
      <c r="S51" s="17"/>
      <c r="T51" s="1" t="s">
        <v>50</v>
      </c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23">
        <v>39</v>
      </c>
      <c r="AH51" s="23"/>
      <c r="AI51" s="23">
        <v>2761</v>
      </c>
    </row>
    <row r="52" spans="1:35" ht="17.399999999999999" x14ac:dyDescent="0.3">
      <c r="A52" s="1"/>
      <c r="B52" s="1"/>
      <c r="C52" s="3"/>
      <c r="D52" s="3"/>
      <c r="E52" s="3"/>
      <c r="F52" s="1"/>
      <c r="G52" s="3"/>
      <c r="H52" s="3"/>
      <c r="I52" s="3"/>
      <c r="J52" s="4"/>
      <c r="K52" s="3"/>
      <c r="L52" s="3"/>
      <c r="M52" s="3"/>
      <c r="N52" s="4"/>
      <c r="O52" s="3"/>
      <c r="P52" s="3"/>
      <c r="Q52" s="3"/>
      <c r="R52" s="1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23"/>
      <c r="AH52" s="23"/>
      <c r="AI52" s="23"/>
    </row>
    <row r="53" spans="1:35" ht="17.399999999999999" x14ac:dyDescent="0.3">
      <c r="A53" s="1" t="str">
        <f>T53</f>
        <v>JW Marriott</v>
      </c>
      <c r="B53" s="1"/>
      <c r="C53" s="3" t="str">
        <f>IF(U53=0,"",U53)</f>
        <v/>
      </c>
      <c r="D53" s="3"/>
      <c r="E53" s="3" t="str">
        <f>IF(W53=0,"",W53)</f>
        <v/>
      </c>
      <c r="F53" s="1"/>
      <c r="G53" s="3" t="str">
        <f>IF(Y53+U53=0,"",Y53+U53)</f>
        <v/>
      </c>
      <c r="H53" s="3"/>
      <c r="I53" s="3" t="str">
        <f>IF(AA53+W53=0,"",AA53+W53)</f>
        <v/>
      </c>
      <c r="J53" s="4"/>
      <c r="K53" s="3" t="str">
        <f>IF(AC53+Y53+U53=0,"",AC53+Y53+U53)</f>
        <v/>
      </c>
      <c r="L53" s="3"/>
      <c r="M53" s="3" t="str">
        <f>IF(AE53+AA53+W53=0,"",AE53+AA53+W53)</f>
        <v/>
      </c>
      <c r="N53" s="4"/>
      <c r="O53" s="3">
        <f>IF(AG53+AC53+Y53+U53=0,"",AG53+AC53+Y53+U53)</f>
        <v>1</v>
      </c>
      <c r="P53" s="3"/>
      <c r="Q53" s="3">
        <f>IF(AI53+AE53+W53+AA53=0,"",AI53+AE53+AA53+W53)</f>
        <v>407</v>
      </c>
      <c r="R53" s="1"/>
      <c r="S53" s="17"/>
      <c r="T53" s="1" t="s">
        <v>49</v>
      </c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23">
        <v>1</v>
      </c>
      <c r="AH53" s="23"/>
      <c r="AI53" s="23">
        <v>407</v>
      </c>
    </row>
    <row r="54" spans="1:35" ht="17.399999999999999" x14ac:dyDescent="0.3">
      <c r="A54" s="1"/>
      <c r="B54" s="1"/>
      <c r="C54" s="3"/>
      <c r="D54" s="3"/>
      <c r="E54" s="3"/>
      <c r="F54" s="1"/>
      <c r="G54" s="3"/>
      <c r="H54" s="3"/>
      <c r="I54" s="3"/>
      <c r="J54" s="4"/>
      <c r="K54" s="3"/>
      <c r="L54" s="3"/>
      <c r="M54" s="3"/>
      <c r="N54" s="4"/>
      <c r="O54" s="3"/>
      <c r="P54" s="3"/>
      <c r="Q54" s="3"/>
      <c r="R54" s="1"/>
      <c r="S54" s="17"/>
      <c r="T54" s="1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23"/>
      <c r="AH54" s="23"/>
      <c r="AI54" s="23"/>
    </row>
    <row r="55" spans="1:35" ht="17.399999999999999" x14ac:dyDescent="0.3">
      <c r="A55" s="1" t="str">
        <f>T55</f>
        <v>Le Meridien</v>
      </c>
      <c r="B55" s="1"/>
      <c r="C55" s="3" t="str">
        <f>IF(U55=0,"",U55)</f>
        <v/>
      </c>
      <c r="D55" s="3"/>
      <c r="E55" s="3" t="str">
        <f>IF(W55=0,"",W55)</f>
        <v/>
      </c>
      <c r="F55" s="1"/>
      <c r="G55" s="3" t="str">
        <f>IF(Y55+U55=0,"",Y55+U55)</f>
        <v/>
      </c>
      <c r="H55" s="3"/>
      <c r="I55" s="3" t="str">
        <f>IF(AA55+W55=0,"",AA55+W55)</f>
        <v/>
      </c>
      <c r="J55" s="4"/>
      <c r="K55" s="3" t="str">
        <f>IF(AC55+Y55+U55=0,"",AC55+Y55+U55)</f>
        <v/>
      </c>
      <c r="L55" s="3"/>
      <c r="M55" s="3" t="str">
        <f>IF(AE55+AA55+W55=0,"",AE55+AA55+W55)</f>
        <v/>
      </c>
      <c r="N55" s="4"/>
      <c r="O55" s="3">
        <f>IF(AG55+AC55+Y55+U55=0,"",AG55+AC55+Y55+U55)</f>
        <v>2</v>
      </c>
      <c r="P55" s="3"/>
      <c r="Q55" s="3">
        <f>IF(AI55+AE55+W55+AA55=0,"",AI55+AE55+AA55+W55)</f>
        <v>424</v>
      </c>
      <c r="R55" s="1"/>
      <c r="S55" s="17"/>
      <c r="T55" s="1" t="s">
        <v>5</v>
      </c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3">
        <v>2</v>
      </c>
      <c r="AH55" s="23"/>
      <c r="AI55" s="23">
        <v>424</v>
      </c>
    </row>
    <row r="56" spans="1:35" ht="17.399999999999999" x14ac:dyDescent="0.3">
      <c r="A56" s="1"/>
      <c r="B56" s="1"/>
      <c r="C56" s="3"/>
      <c r="D56" s="3"/>
      <c r="E56" s="3"/>
      <c r="F56" s="1"/>
      <c r="G56" s="3"/>
      <c r="H56" s="3"/>
      <c r="I56" s="3"/>
      <c r="J56" s="4"/>
      <c r="K56" s="3"/>
      <c r="L56" s="3"/>
      <c r="M56" s="3"/>
      <c r="N56" s="4"/>
      <c r="O56" s="3"/>
      <c r="P56" s="3"/>
      <c r="Q56" s="3"/>
      <c r="R56" s="1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17.399999999999999" hidden="1" outlineLevel="1" x14ac:dyDescent="0.3">
      <c r="A57" s="1">
        <f>T57</f>
        <v>0</v>
      </c>
      <c r="B57" s="1"/>
      <c r="C57" s="3" t="str">
        <f>IF(U57=0,"",U57)</f>
        <v/>
      </c>
      <c r="D57" s="3"/>
      <c r="E57" s="3" t="str">
        <f>IF(W57=0,"",W57)</f>
        <v/>
      </c>
      <c r="F57" s="1"/>
      <c r="G57" s="3" t="str">
        <f>IF(Y57+U57=0,"",Y57+U57)</f>
        <v/>
      </c>
      <c r="H57" s="3"/>
      <c r="I57" s="3" t="str">
        <f>IF(AA57+W57=0,"",AA57+W57)</f>
        <v/>
      </c>
      <c r="J57" s="4"/>
      <c r="K57" s="3" t="str">
        <f>IF(AC57+Y57+U57=0,"",AC57+Y57+U57)</f>
        <v/>
      </c>
      <c r="L57" s="3"/>
      <c r="M57" s="3" t="str">
        <f>IF(AE57+AA57+W57=0,"",AE57+AA57+W57)</f>
        <v/>
      </c>
      <c r="N57" s="4"/>
      <c r="O57" s="3" t="str">
        <f>IF(AG57+AC57+Y57+U57=0,"",AG57+AC57+Y57+U57)</f>
        <v/>
      </c>
      <c r="P57" s="3"/>
      <c r="Q57" s="3" t="str">
        <f>IF(AI57+AE57+W57+AA57=0,"",AI57+AE57+AA57+W57)</f>
        <v/>
      </c>
      <c r="R57" s="1"/>
      <c r="S57" s="17"/>
      <c r="T57" s="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23"/>
      <c r="AH57" s="23"/>
      <c r="AI57" s="23"/>
    </row>
    <row r="58" spans="1:35" ht="17.399999999999999" hidden="1" outlineLevel="1" x14ac:dyDescent="0.3">
      <c r="A58" s="1"/>
      <c r="B58" s="1"/>
      <c r="C58" s="3"/>
      <c r="D58" s="3"/>
      <c r="E58" s="3"/>
      <c r="F58" s="1"/>
      <c r="G58" s="3"/>
      <c r="H58" s="3"/>
      <c r="I58" s="3"/>
      <c r="J58" s="4"/>
      <c r="K58" s="3"/>
      <c r="L58" s="3"/>
      <c r="M58" s="3"/>
      <c r="N58" s="4"/>
      <c r="O58" s="3"/>
      <c r="P58" s="3"/>
      <c r="Q58" s="3"/>
      <c r="R58" s="1"/>
      <c r="S58" s="17" t="s">
        <v>32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ht="18" collapsed="1" thickBot="1" x14ac:dyDescent="0.35">
      <c r="A59" s="5" t="s">
        <v>0</v>
      </c>
      <c r="B59" s="5"/>
      <c r="C59" s="2">
        <f>SUM(C7:C57)</f>
        <v>35</v>
      </c>
      <c r="D59" s="3"/>
      <c r="E59" s="2">
        <f>SUM(E7:E57)</f>
        <v>5259</v>
      </c>
      <c r="F59" s="1"/>
      <c r="G59" s="2">
        <f>SUM(G7:G57)</f>
        <v>81</v>
      </c>
      <c r="H59" s="3"/>
      <c r="I59" s="2">
        <f>SUM(I7:I57)</f>
        <v>11093</v>
      </c>
      <c r="J59" s="4"/>
      <c r="K59" s="2">
        <f>SUM(K7:K57)</f>
        <v>134</v>
      </c>
      <c r="L59" s="3"/>
      <c r="M59" s="2">
        <f>SUM(M7:M57)</f>
        <v>17950</v>
      </c>
      <c r="N59" s="4"/>
      <c r="O59" s="2">
        <f>SUM(O7:O57)</f>
        <v>244</v>
      </c>
      <c r="P59" s="3"/>
      <c r="Q59" s="2">
        <f>SUM(Q7:Q57)</f>
        <v>33415</v>
      </c>
      <c r="R59" s="1"/>
      <c r="S59" s="17" t="s">
        <v>31</v>
      </c>
      <c r="T59" s="17"/>
      <c r="U59" s="17">
        <f>C59</f>
        <v>35</v>
      </c>
      <c r="V59" s="17"/>
      <c r="W59" s="17">
        <f>E59</f>
        <v>5259</v>
      </c>
      <c r="X59" s="17"/>
      <c r="Y59" s="17">
        <f>G59-C59</f>
        <v>46</v>
      </c>
      <c r="Z59" s="17"/>
      <c r="AA59" s="17">
        <f>I59-E59</f>
        <v>5834</v>
      </c>
      <c r="AB59" s="17"/>
      <c r="AC59" s="17">
        <f>K59-G59</f>
        <v>53</v>
      </c>
      <c r="AD59" s="17"/>
      <c r="AE59" s="17">
        <f>M59-I59</f>
        <v>6857</v>
      </c>
      <c r="AF59" s="17"/>
      <c r="AG59" s="17">
        <f>O59-K59</f>
        <v>110</v>
      </c>
      <c r="AH59" s="17"/>
      <c r="AI59" s="17">
        <f>Q59-M59</f>
        <v>15465</v>
      </c>
    </row>
    <row r="60" spans="1:35" ht="18" thickTop="1" x14ac:dyDescent="0.3">
      <c r="A60" s="5"/>
      <c r="B60" s="5"/>
      <c r="C60" s="19"/>
      <c r="D60" s="3"/>
      <c r="E60" s="19"/>
      <c r="F60" s="1"/>
      <c r="G60" s="19"/>
      <c r="H60" s="3"/>
      <c r="I60" s="19"/>
      <c r="J60" s="4"/>
      <c r="K60" s="20"/>
      <c r="L60" s="21"/>
      <c r="M60" s="20"/>
      <c r="N60" s="4"/>
      <c r="O60" s="19"/>
      <c r="P60" s="3"/>
      <c r="Q60" s="19"/>
      <c r="R60" s="1"/>
      <c r="S60" s="18" t="s">
        <v>30</v>
      </c>
      <c r="U60" s="17">
        <f>SUM(U7:U49)</f>
        <v>35</v>
      </c>
      <c r="V60" s="17"/>
      <c r="W60" s="17">
        <f>SUM(W7:W49)</f>
        <v>5259</v>
      </c>
      <c r="X60" s="17"/>
      <c r="Y60" s="17">
        <f>SUM(Y7:Y49)</f>
        <v>46</v>
      </c>
      <c r="Z60" s="17"/>
      <c r="AA60" s="17">
        <f>SUM(AA7:AA49)</f>
        <v>5834</v>
      </c>
      <c r="AB60" s="17"/>
      <c r="AC60" s="17">
        <f>SUM(AC7:AC49)</f>
        <v>53</v>
      </c>
      <c r="AD60" s="17"/>
      <c r="AE60" s="17">
        <f>SUM(AE7:AE49)</f>
        <v>6857</v>
      </c>
      <c r="AF60" s="17"/>
      <c r="AG60" s="17">
        <f>SUM(AG7:AG57)</f>
        <v>110</v>
      </c>
      <c r="AH60" s="17"/>
      <c r="AI60" s="17">
        <f>SUM(AI7:AI57)</f>
        <v>15465</v>
      </c>
    </row>
    <row r="61" spans="1:35" ht="15" x14ac:dyDescent="0.25">
      <c r="A61" s="24"/>
      <c r="C61" s="16"/>
      <c r="D61" s="16"/>
      <c r="E61" s="16"/>
      <c r="G61" s="6"/>
      <c r="H61" s="6"/>
      <c r="I61" s="6"/>
      <c r="S61" s="15" t="s">
        <v>29</v>
      </c>
      <c r="U61" s="14">
        <f>U59-U60</f>
        <v>0</v>
      </c>
      <c r="W61" s="14">
        <f>W59-W60</f>
        <v>0</v>
      </c>
      <c r="X61" s="14"/>
      <c r="Z61" s="14">
        <f>Z59-Z60</f>
        <v>0</v>
      </c>
      <c r="AA61" s="14">
        <f>AA59-AA60</f>
        <v>0</v>
      </c>
      <c r="AC61" s="14">
        <f>AC59-AC60</f>
        <v>0</v>
      </c>
      <c r="AD61" s="14"/>
      <c r="AE61" s="14">
        <f>AE59-AE60</f>
        <v>0</v>
      </c>
      <c r="AF61" s="14"/>
      <c r="AG61" s="14">
        <f>AG59-AG60</f>
        <v>0</v>
      </c>
      <c r="AI61" s="14">
        <f>AI59-AI60</f>
        <v>0</v>
      </c>
    </row>
    <row r="62" spans="1:35" ht="21" hidden="1" outlineLevel="1" x14ac:dyDescent="0.4">
      <c r="A62" s="1"/>
      <c r="B62" s="1"/>
      <c r="C62" s="13">
        <v>2025</v>
      </c>
      <c r="D62" s="13"/>
      <c r="E62" s="13"/>
      <c r="F62" s="1"/>
      <c r="G62" s="13">
        <f>C62</f>
        <v>2025</v>
      </c>
      <c r="H62" s="13"/>
      <c r="I62" s="13"/>
      <c r="J62" s="1"/>
      <c r="K62" s="13">
        <f>G62</f>
        <v>2025</v>
      </c>
      <c r="L62" s="13"/>
      <c r="M62" s="13"/>
      <c r="N62" s="1"/>
      <c r="O62" s="13">
        <f>K62</f>
        <v>2025</v>
      </c>
      <c r="P62" s="13"/>
      <c r="Q62" s="13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7.399999999999999" hidden="1" outlineLevel="1" x14ac:dyDescent="0.3">
      <c r="A63" s="1"/>
      <c r="B63" s="1"/>
      <c r="C63" s="12" t="s">
        <v>25</v>
      </c>
      <c r="D63" s="12"/>
      <c r="E63" s="12"/>
      <c r="F63" s="1"/>
      <c r="G63" s="12" t="s">
        <v>28</v>
      </c>
      <c r="H63" s="12"/>
      <c r="I63" s="12"/>
      <c r="J63" s="1"/>
      <c r="K63" s="12" t="s">
        <v>27</v>
      </c>
      <c r="L63" s="12"/>
      <c r="M63" s="12"/>
      <c r="N63" s="1"/>
      <c r="O63" s="12" t="s">
        <v>26</v>
      </c>
      <c r="P63" s="12"/>
      <c r="Q63" s="12"/>
      <c r="R63" s="1"/>
      <c r="S63" s="1"/>
      <c r="T63" s="1"/>
      <c r="U63" s="12" t="s">
        <v>25</v>
      </c>
      <c r="V63" s="12"/>
      <c r="W63" s="12"/>
      <c r="X63" s="1"/>
      <c r="Y63" s="12" t="s">
        <v>24</v>
      </c>
      <c r="Z63" s="12"/>
      <c r="AA63" s="12"/>
      <c r="AB63" s="1"/>
      <c r="AC63" s="12" t="s">
        <v>23</v>
      </c>
      <c r="AD63" s="12"/>
      <c r="AE63" s="12"/>
      <c r="AF63" s="1"/>
      <c r="AG63" s="12" t="s">
        <v>22</v>
      </c>
      <c r="AH63" s="12"/>
      <c r="AI63" s="12"/>
    </row>
    <row r="64" spans="1:35" ht="17.399999999999999" hidden="1" outlineLevel="1" x14ac:dyDescent="0.3">
      <c r="A64" s="1"/>
      <c r="B64" s="1"/>
      <c r="C64" s="9" t="s">
        <v>20</v>
      </c>
      <c r="D64" s="10"/>
      <c r="E64" s="9" t="s">
        <v>19</v>
      </c>
      <c r="F64" s="1"/>
      <c r="G64" s="9" t="s">
        <v>20</v>
      </c>
      <c r="H64" s="10"/>
      <c r="I64" s="9" t="s">
        <v>19</v>
      </c>
      <c r="J64" s="1"/>
      <c r="K64" s="9" t="s">
        <v>20</v>
      </c>
      <c r="L64" s="10"/>
      <c r="M64" s="9" t="s">
        <v>19</v>
      </c>
      <c r="N64" s="1"/>
      <c r="O64" s="9" t="s">
        <v>20</v>
      </c>
      <c r="P64" s="10"/>
      <c r="Q64" s="9" t="s">
        <v>19</v>
      </c>
      <c r="R64" s="1"/>
      <c r="S64" s="1"/>
      <c r="T64" s="11" t="s">
        <v>21</v>
      </c>
      <c r="U64" s="9" t="s">
        <v>20</v>
      </c>
      <c r="V64" s="10"/>
      <c r="W64" s="9" t="s">
        <v>19</v>
      </c>
      <c r="X64" s="1"/>
      <c r="Y64" s="9" t="s">
        <v>20</v>
      </c>
      <c r="Z64" s="10"/>
      <c r="AA64" s="9" t="s">
        <v>19</v>
      </c>
      <c r="AB64" s="1"/>
      <c r="AC64" s="9" t="s">
        <v>20</v>
      </c>
      <c r="AD64" s="10"/>
      <c r="AE64" s="9" t="s">
        <v>19</v>
      </c>
      <c r="AF64" s="1"/>
      <c r="AG64" s="9" t="s">
        <v>20</v>
      </c>
      <c r="AH64" s="10"/>
      <c r="AI64" s="9" t="s">
        <v>19</v>
      </c>
    </row>
    <row r="65" spans="1:17" ht="17.399999999999999" hidden="1" outlineLevel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7.399999999999999" hidden="1" outlineLevel="1" x14ac:dyDescent="0.3">
      <c r="A66" s="1"/>
      <c r="B66" s="1"/>
      <c r="C66" s="3" t="str">
        <f>IF(U66=0,"",U66)</f>
        <v/>
      </c>
      <c r="D66" s="3"/>
      <c r="E66" s="3" t="str">
        <f>IF(W66=0,"",W66)</f>
        <v/>
      </c>
      <c r="F66" s="1"/>
      <c r="G66" s="3" t="str">
        <f>IF(Y66+U66=0,"",Y66+U66)</f>
        <v/>
      </c>
      <c r="H66" s="3"/>
      <c r="I66" s="3" t="str">
        <f>IF(AA66+W66=0,"",AA66+W66)</f>
        <v/>
      </c>
      <c r="J66" s="4"/>
      <c r="K66" s="3" t="str">
        <f>IF(AC66+Y66+U66=0,"",AC66+Y66+U66)</f>
        <v/>
      </c>
      <c r="L66" s="3"/>
      <c r="M66" s="3" t="str">
        <f>IF(AE66+AA66+W66=0,"",AE66+AA66+W66)</f>
        <v/>
      </c>
      <c r="N66" s="4"/>
      <c r="O66" s="3" t="str">
        <f>IF(AG66+AC66+Y66+U66=0,"",AG66+AC66+Y66+U66)</f>
        <v/>
      </c>
      <c r="P66" s="3"/>
      <c r="Q66" s="3" t="str">
        <f>IF(AI66+AE66+W66+AA66=0,"",AI66+AE66+AA66+W66)</f>
        <v/>
      </c>
    </row>
    <row r="67" spans="1:17" ht="12" hidden="1" customHeight="1" outlineLevel="1" x14ac:dyDescent="0.3">
      <c r="A67" s="1"/>
      <c r="B67" s="1"/>
      <c r="C67" s="3"/>
      <c r="D67" s="3"/>
      <c r="E67" s="3"/>
      <c r="F67" s="1"/>
      <c r="G67" s="3"/>
      <c r="H67" s="3"/>
      <c r="I67" s="3"/>
      <c r="J67" s="4"/>
      <c r="K67" s="3"/>
      <c r="L67" s="3"/>
      <c r="M67" s="3"/>
      <c r="N67" s="4"/>
      <c r="O67" s="3"/>
      <c r="P67" s="3"/>
      <c r="Q67" s="3"/>
    </row>
    <row r="68" spans="1:17" ht="17.399999999999999" hidden="1" outlineLevel="1" x14ac:dyDescent="0.3">
      <c r="A68" s="1"/>
      <c r="B68" s="1"/>
      <c r="C68" s="3" t="str">
        <f>IF(U68=0,"",U68)</f>
        <v/>
      </c>
      <c r="D68" s="3"/>
      <c r="E68" s="3" t="str">
        <f>IF(W68=0,"",W68)</f>
        <v/>
      </c>
      <c r="F68" s="1"/>
      <c r="G68" s="3" t="str">
        <f>IF(Y68+U68=0,"",Y68+U68)</f>
        <v/>
      </c>
      <c r="H68" s="3"/>
      <c r="I68" s="3" t="str">
        <f>IF(AA68+W68=0,"",AA68+W68)</f>
        <v/>
      </c>
      <c r="J68" s="4"/>
      <c r="K68" s="3" t="str">
        <f>IF(AC68+Y68+U68=0,"",AC68+Y68+U68)</f>
        <v/>
      </c>
      <c r="L68" s="3"/>
      <c r="M68" s="3" t="str">
        <f>IF(AE68+AA68+W68=0,"",AE68+AA68+W68)</f>
        <v/>
      </c>
      <c r="N68" s="4"/>
      <c r="O68" s="3" t="str">
        <f>IF(AG68+AC68+Y68+U68=0,"",AG68+AC68+Y68+U68)</f>
        <v/>
      </c>
      <c r="P68" s="3"/>
      <c r="Q68" s="3" t="str">
        <f>IF(AI68+AE68+W68+AA68=0,"",AI68+AE68+AA68+W68)</f>
        <v/>
      </c>
    </row>
    <row r="69" spans="1:17" ht="12" hidden="1" customHeight="1" outlineLevel="1" x14ac:dyDescent="0.3">
      <c r="A69" s="1"/>
      <c r="B69" s="1"/>
      <c r="C69" s="3"/>
      <c r="D69" s="3"/>
      <c r="E69" s="3"/>
      <c r="F69" s="1"/>
      <c r="G69" s="3"/>
      <c r="H69" s="3"/>
      <c r="I69" s="3"/>
      <c r="J69" s="4"/>
      <c r="K69" s="3"/>
      <c r="L69" s="3"/>
      <c r="M69" s="3"/>
      <c r="N69" s="4"/>
      <c r="O69" s="3"/>
      <c r="P69" s="3"/>
      <c r="Q69" s="3"/>
    </row>
    <row r="70" spans="1:17" ht="17.399999999999999" hidden="1" outlineLevel="1" x14ac:dyDescent="0.3">
      <c r="A70" s="1"/>
      <c r="B70" s="1"/>
      <c r="C70" s="3" t="str">
        <f>IF(U70=0,"",U70)</f>
        <v/>
      </c>
      <c r="D70" s="3"/>
      <c r="E70" s="3" t="str">
        <f>IF(W70=0,"",W70)</f>
        <v/>
      </c>
      <c r="F70" s="1"/>
      <c r="G70" s="3" t="str">
        <f>IF(Y70+U70=0,"",Y70+U70)</f>
        <v/>
      </c>
      <c r="H70" s="3"/>
      <c r="I70" s="3" t="str">
        <f>IF(AA70+W70=0,"",AA70+W70)</f>
        <v/>
      </c>
      <c r="J70" s="4"/>
      <c r="K70" s="3" t="str">
        <f>IF(AC70+Y70+U70=0,"",AC70+Y70+U70)</f>
        <v/>
      </c>
      <c r="L70" s="3"/>
      <c r="M70" s="3" t="str">
        <f>IF(AE70+AA70+W70=0,"",AE70+AA70+W70)</f>
        <v/>
      </c>
      <c r="N70" s="4"/>
      <c r="O70" s="3" t="str">
        <f>IF(AG70+AC70+Y70+U70=0,"",AG70+AC70+Y70+U70)</f>
        <v/>
      </c>
      <c r="P70" s="3"/>
      <c r="Q70" s="3" t="str">
        <f>IF(AI70+AE70+W70+AA70=0,"",AI70+AE70+AA70+W70)</f>
        <v/>
      </c>
    </row>
    <row r="71" spans="1:17" ht="12" hidden="1" customHeight="1" outlineLevel="1" x14ac:dyDescent="0.3">
      <c r="A71" s="1"/>
      <c r="B71" s="1"/>
      <c r="C71" s="3"/>
      <c r="D71" s="3"/>
      <c r="E71" s="3"/>
      <c r="F71" s="1"/>
      <c r="G71" s="3"/>
      <c r="H71" s="3"/>
      <c r="I71" s="3"/>
      <c r="J71" s="4"/>
      <c r="K71" s="3"/>
      <c r="L71" s="3"/>
      <c r="M71" s="3"/>
      <c r="N71" s="4"/>
      <c r="O71" s="3"/>
      <c r="P71" s="3"/>
      <c r="Q71" s="3"/>
    </row>
    <row r="72" spans="1:17" ht="17.399999999999999" hidden="1" outlineLevel="1" x14ac:dyDescent="0.3">
      <c r="A72" s="1"/>
      <c r="B72" s="1"/>
      <c r="C72" s="3" t="str">
        <f>IF(U72=0,"",U72)</f>
        <v/>
      </c>
      <c r="D72" s="3"/>
      <c r="E72" s="3" t="str">
        <f>IF(W72=0,"",W72)</f>
        <v/>
      </c>
      <c r="F72" s="1"/>
      <c r="G72" s="3" t="str">
        <f>IF(Y72+U72=0,"",Y72+U72)</f>
        <v/>
      </c>
      <c r="H72" s="3"/>
      <c r="I72" s="3" t="str">
        <f>IF(AA72+W72=0,"",AA72+W72)</f>
        <v/>
      </c>
      <c r="J72" s="4"/>
      <c r="K72" s="3" t="str">
        <f>IF(AC72+Y72+U72=0,"",AC72+Y72+U72)</f>
        <v/>
      </c>
      <c r="L72" s="3"/>
      <c r="M72" s="3" t="str">
        <f>IF(AE72+AA72+W72=0,"",AE72+AA72+W72)</f>
        <v/>
      </c>
      <c r="N72" s="4"/>
      <c r="O72" s="3" t="str">
        <f>IF(AG72+AC72+Y72+U72=0,"",AG72+AC72+Y72+U72)</f>
        <v/>
      </c>
      <c r="P72" s="3"/>
      <c r="Q72" s="3" t="str">
        <f>IF(AI72+AE72+W72+AA72=0,"",AI72+AE72+AA72+W72)</f>
        <v/>
      </c>
    </row>
    <row r="73" spans="1:17" ht="12" hidden="1" customHeight="1" outlineLevel="1" x14ac:dyDescent="0.3">
      <c r="A73" s="1"/>
      <c r="B73" s="1"/>
      <c r="C73" s="3"/>
      <c r="D73" s="3"/>
      <c r="E73" s="3"/>
      <c r="F73" s="1"/>
      <c r="G73" s="3"/>
      <c r="H73" s="3"/>
      <c r="I73" s="3"/>
      <c r="J73" s="4"/>
      <c r="K73" s="3"/>
      <c r="L73" s="3"/>
      <c r="M73" s="3"/>
      <c r="N73" s="4"/>
      <c r="O73" s="3"/>
      <c r="P73" s="3"/>
      <c r="Q73" s="3"/>
    </row>
    <row r="74" spans="1:17" ht="17.399999999999999" hidden="1" outlineLevel="1" x14ac:dyDescent="0.3">
      <c r="A74" s="1"/>
      <c r="B74" s="1"/>
      <c r="C74" s="3" t="str">
        <f>IF(U74=0,"",U74)</f>
        <v/>
      </c>
      <c r="D74" s="3"/>
      <c r="E74" s="3" t="str">
        <f>IF(W74=0,"",W74)</f>
        <v/>
      </c>
      <c r="F74" s="1"/>
      <c r="G74" s="3" t="str">
        <f>IF(Y74+U74=0,"",Y74+U74)</f>
        <v/>
      </c>
      <c r="H74" s="3"/>
      <c r="I74" s="3" t="str">
        <f>IF(AA74+W74=0,"",AA74+W74)</f>
        <v/>
      </c>
      <c r="J74" s="4"/>
      <c r="K74" s="3" t="str">
        <f>IF(AC74+Y74+U74=0,"",AC74+Y74+U74)</f>
        <v/>
      </c>
      <c r="L74" s="3"/>
      <c r="M74" s="3" t="str">
        <f>IF(AE74+AA74+W74=0,"",AE74+AA74+W74)</f>
        <v/>
      </c>
      <c r="N74" s="4"/>
      <c r="O74" s="3" t="str">
        <f>IF(AG74+AC74+Y74+U74=0,"",AG74+AC74+Y74+U74)</f>
        <v/>
      </c>
      <c r="P74" s="3"/>
      <c r="Q74" s="3" t="str">
        <f>IF(AI74+AE74+W74+AA74=0,"",AI74+AE74+AA74+W74)</f>
        <v/>
      </c>
    </row>
    <row r="75" spans="1:17" ht="12" hidden="1" customHeight="1" outlineLevel="1" x14ac:dyDescent="0.3">
      <c r="A75" s="1"/>
      <c r="B75" s="1"/>
      <c r="C75" s="3"/>
      <c r="D75" s="3"/>
      <c r="E75" s="3"/>
      <c r="F75" s="1"/>
      <c r="G75" s="3"/>
      <c r="H75" s="3"/>
      <c r="I75" s="3"/>
      <c r="J75" s="4"/>
      <c r="K75" s="3"/>
      <c r="L75" s="3"/>
      <c r="M75" s="3"/>
      <c r="N75" s="4"/>
      <c r="O75" s="3"/>
      <c r="P75" s="3"/>
      <c r="Q75" s="3"/>
    </row>
    <row r="76" spans="1:17" ht="17.399999999999999" hidden="1" outlineLevel="1" x14ac:dyDescent="0.3">
      <c r="A76" s="1"/>
      <c r="C76" s="3" t="str">
        <f>IF(U76=0,"",U76)</f>
        <v/>
      </c>
      <c r="D76" s="3"/>
      <c r="E76" s="3" t="str">
        <f>IF(W76=0,"",W76)</f>
        <v/>
      </c>
      <c r="F76" s="1"/>
      <c r="G76" s="3" t="str">
        <f>IF(Y76+U76=0,"",Y76+U76)</f>
        <v/>
      </c>
      <c r="H76" s="3"/>
      <c r="I76" s="3" t="str">
        <f>IF(AA76+W76=0,"",AA76+W76)</f>
        <v/>
      </c>
      <c r="J76" s="4"/>
      <c r="K76" s="3" t="str">
        <f>IF(AC76+Y76+U76=0,"",AC76+Y76+U76)</f>
        <v/>
      </c>
      <c r="L76" s="3"/>
      <c r="M76" s="3" t="str">
        <f>IF(AE76+AA76+W76=0,"",AE76+AA76+W76)</f>
        <v/>
      </c>
      <c r="N76" s="4"/>
      <c r="O76" s="3" t="str">
        <f>IF(AG76+AC76+Y76+U76=0,"",AG76+AC76+Y76+U76)</f>
        <v/>
      </c>
      <c r="P76" s="3"/>
      <c r="Q76" s="3" t="str">
        <f>IF(AI76+AE76+W76+AA76=0,"",AI76+AE76+AA76+W76)</f>
        <v/>
      </c>
    </row>
    <row r="77" spans="1:17" ht="12" hidden="1" customHeight="1" outlineLevel="1" x14ac:dyDescent="0.3">
      <c r="A77" s="1"/>
      <c r="G77" s="6"/>
      <c r="H77" s="6"/>
      <c r="I77" s="6"/>
      <c r="J77" s="7"/>
      <c r="K77" s="6"/>
      <c r="L77" s="6"/>
      <c r="M77" s="6"/>
      <c r="N77" s="7"/>
      <c r="O77" s="6"/>
      <c r="P77" s="6"/>
      <c r="Q77" s="6"/>
    </row>
    <row r="78" spans="1:17" ht="17.399999999999999" hidden="1" outlineLevel="1" x14ac:dyDescent="0.3">
      <c r="A78" s="1"/>
      <c r="C78" s="3" t="str">
        <f>IF(U78=0,"",U78)</f>
        <v/>
      </c>
      <c r="D78" s="3"/>
      <c r="E78" s="3" t="str">
        <f>IF(W78=0,"",W78)</f>
        <v/>
      </c>
      <c r="F78" s="1"/>
      <c r="G78" s="3" t="str">
        <f>IF(Y78+U78=0,"",Y78+U78)</f>
        <v/>
      </c>
      <c r="H78" s="3"/>
      <c r="I78" s="3" t="str">
        <f>IF(AA78+W78=0,"",AA78+W78)</f>
        <v/>
      </c>
      <c r="J78" s="4"/>
      <c r="K78" s="3" t="str">
        <f>IF(AC78+Y78+U78=0,"",AC78+Y78+U78)</f>
        <v/>
      </c>
      <c r="L78" s="3"/>
      <c r="M78" s="3" t="str">
        <f>IF(AE78+AA78+W78=0,"",AE78+AA78+W78)</f>
        <v/>
      </c>
      <c r="N78" s="4"/>
      <c r="O78" s="3" t="str">
        <f>IF(AG78+AC78+Y78+U78=0,"",AG78+AC78+Y78+U78)</f>
        <v/>
      </c>
      <c r="P78" s="3"/>
      <c r="Q78" s="3" t="str">
        <f>IF(AI78+AE78+W78+AA78=0,"",AI78+AE78+AA78+W78)</f>
        <v/>
      </c>
    </row>
    <row r="79" spans="1:17" ht="12" hidden="1" customHeight="1" outlineLevel="1" x14ac:dyDescent="0.3">
      <c r="A79" s="1"/>
      <c r="G79" s="6"/>
      <c r="H79" s="6"/>
      <c r="I79" s="6"/>
      <c r="J79" s="7"/>
      <c r="K79" s="6"/>
      <c r="L79" s="6"/>
      <c r="M79" s="6"/>
      <c r="N79" s="7"/>
      <c r="O79" s="6"/>
      <c r="P79" s="6"/>
      <c r="Q79" s="6"/>
    </row>
    <row r="80" spans="1:17" ht="17.399999999999999" hidden="1" outlineLevel="1" x14ac:dyDescent="0.3">
      <c r="A80" s="1"/>
      <c r="C80" s="3" t="str">
        <f>IF(U80=0,"",U80)</f>
        <v/>
      </c>
      <c r="D80" s="3"/>
      <c r="E80" s="3" t="str">
        <f>IF(W80=0,"",W80)</f>
        <v/>
      </c>
      <c r="F80" s="1"/>
      <c r="G80" s="3" t="str">
        <f>IF(Y80+U80=0,"",Y80+U80)</f>
        <v/>
      </c>
      <c r="H80" s="3"/>
      <c r="I80" s="3" t="str">
        <f>IF(AA80+W80=0,"",AA80+W80)</f>
        <v/>
      </c>
      <c r="J80" s="4"/>
      <c r="K80" s="3" t="str">
        <f>IF(AC80+Y80+U80=0,"",AC80+Y80+U80)</f>
        <v/>
      </c>
      <c r="L80" s="3"/>
      <c r="M80" s="3" t="str">
        <f>IF(AE80+AA80+W80=0,"",AE80+AA80+W80)</f>
        <v/>
      </c>
      <c r="N80" s="4"/>
      <c r="O80" s="3" t="str">
        <f>IF(AG80+AC80+Y80+U80=0,"",AG80+AC80+Y80+U80)</f>
        <v/>
      </c>
      <c r="P80" s="3"/>
      <c r="Q80" s="3" t="str">
        <f>IF(AI80+AE80+W80+AA80=0,"",AI80+AE80+AA80+W80)</f>
        <v/>
      </c>
    </row>
    <row r="81" spans="1:17" ht="12" hidden="1" customHeight="1" outlineLevel="1" x14ac:dyDescent="0.3">
      <c r="A81" s="1"/>
      <c r="G81" s="6"/>
      <c r="H81" s="6"/>
      <c r="I81" s="6"/>
      <c r="J81" s="7"/>
      <c r="K81" s="6"/>
      <c r="L81" s="6"/>
      <c r="M81" s="6"/>
      <c r="N81" s="7"/>
      <c r="O81" s="6"/>
      <c r="P81" s="6"/>
      <c r="Q81" s="6"/>
    </row>
    <row r="82" spans="1:17" ht="17.399999999999999" hidden="1" outlineLevel="1" x14ac:dyDescent="0.3">
      <c r="A82" s="1"/>
      <c r="C82" s="3" t="str">
        <f>IF(U82=0,"",U82)</f>
        <v/>
      </c>
      <c r="D82" s="3"/>
      <c r="E82" s="3" t="str">
        <f>IF(W82=0,"",W82)</f>
        <v/>
      </c>
      <c r="F82" s="1"/>
      <c r="G82" s="3" t="str">
        <f>IF(Y82+U82=0,"",Y82+U82)</f>
        <v/>
      </c>
      <c r="H82" s="3"/>
      <c r="I82" s="3" t="str">
        <f>IF(AA82+W82=0,"",AA82+W82)</f>
        <v/>
      </c>
      <c r="J82" s="4"/>
      <c r="K82" s="3" t="str">
        <f>IF(AC82+Y82+U82=0,"",AC82+Y82+U82)</f>
        <v/>
      </c>
      <c r="L82" s="3"/>
      <c r="M82" s="3" t="str">
        <f>IF(AE82+AA82+W82=0,"",AE82+AA82+W82)</f>
        <v/>
      </c>
      <c r="N82" s="4"/>
      <c r="O82" s="3" t="str">
        <f>IF(AG82+AC82+Y82+U82=0,"",AG82+AC82+Y82+U82)</f>
        <v/>
      </c>
      <c r="P82" s="3"/>
      <c r="Q82" s="3" t="str">
        <f>IF(AI82+AE82+W82+AA82=0,"",AI82+AE82+AA82+W82)</f>
        <v/>
      </c>
    </row>
    <row r="83" spans="1:17" ht="12" hidden="1" customHeight="1" outlineLevel="1" x14ac:dyDescent="0.3">
      <c r="A83" s="1"/>
      <c r="G83" s="6"/>
      <c r="H83" s="6"/>
      <c r="I83" s="6"/>
      <c r="J83" s="7"/>
      <c r="K83" s="6"/>
      <c r="L83" s="6"/>
      <c r="M83" s="6"/>
      <c r="N83" s="7"/>
      <c r="O83" s="6"/>
      <c r="P83" s="6"/>
      <c r="Q83" s="6"/>
    </row>
    <row r="84" spans="1:17" ht="17.399999999999999" hidden="1" outlineLevel="1" x14ac:dyDescent="0.3">
      <c r="A84" s="1"/>
      <c r="C84" s="3" t="str">
        <f>IF(U84=0,"",U84)</f>
        <v/>
      </c>
      <c r="D84" s="3"/>
      <c r="E84" s="3" t="str">
        <f>IF(W84=0,"",W84)</f>
        <v/>
      </c>
      <c r="F84" s="1"/>
      <c r="G84" s="3" t="str">
        <f>IF(Y84+U84=0,"",Y84+U84)</f>
        <v/>
      </c>
      <c r="H84" s="3"/>
      <c r="I84" s="3" t="str">
        <f>IF(AA84+W84=0,"",AA84+W84)</f>
        <v/>
      </c>
      <c r="J84" s="4"/>
      <c r="K84" s="3" t="str">
        <f>IF(AC84+Y84+U84=0,"",AC84+Y84+U84)</f>
        <v/>
      </c>
      <c r="L84" s="3"/>
      <c r="M84" s="3" t="str">
        <f>IF(AE84+AA84+W84=0,"",AE84+AA84+W84)</f>
        <v/>
      </c>
      <c r="N84" s="4"/>
      <c r="O84" s="3" t="str">
        <f>IF(AG84+AC84+Y84+U84=0,"",AG84+AC84+Y84+U84)</f>
        <v/>
      </c>
      <c r="P84" s="3"/>
      <c r="Q84" s="3" t="str">
        <f>IF(AI84+AE84+W84+AA84=0,"",AI84+AE84+AA84+W84)</f>
        <v/>
      </c>
    </row>
    <row r="85" spans="1:17" ht="12" hidden="1" customHeight="1" outlineLevel="1" x14ac:dyDescent="0.3">
      <c r="A85" s="1"/>
      <c r="G85" s="6"/>
      <c r="H85" s="6"/>
      <c r="I85" s="6"/>
      <c r="J85" s="7"/>
      <c r="K85" s="6"/>
      <c r="L85" s="6"/>
      <c r="M85" s="6"/>
      <c r="N85" s="7"/>
      <c r="O85" s="6"/>
      <c r="P85" s="6"/>
      <c r="Q85" s="6"/>
    </row>
    <row r="86" spans="1:17" ht="17.399999999999999" hidden="1" outlineLevel="1" x14ac:dyDescent="0.3">
      <c r="A86" s="1"/>
      <c r="C86" s="3" t="str">
        <f>IF(U86=0,"",U86)</f>
        <v/>
      </c>
      <c r="D86" s="3"/>
      <c r="E86" s="3" t="str">
        <f>IF(W86=0,"",W86)</f>
        <v/>
      </c>
      <c r="F86" s="1"/>
      <c r="G86" s="3" t="str">
        <f>IF(Y86+U86=0,"",Y86+U86)</f>
        <v/>
      </c>
      <c r="H86" s="3"/>
      <c r="I86" s="3" t="str">
        <f>IF(AA86+W86=0,"",AA86+W86)</f>
        <v/>
      </c>
      <c r="J86" s="4"/>
      <c r="K86" s="3" t="str">
        <f>IF(AC86+Y86+U86=0,"",AC86+Y86+U86)</f>
        <v/>
      </c>
      <c r="L86" s="3"/>
      <c r="M86" s="3" t="str">
        <f>IF(AE86+AA86+W86=0,"",AE86+AA86+W86)</f>
        <v/>
      </c>
      <c r="N86" s="4"/>
      <c r="O86" s="3" t="str">
        <f>IF(AG86+AC86+Y86+U86=0,"",AG86+AC86+Y86+U86)</f>
        <v/>
      </c>
      <c r="P86" s="3"/>
      <c r="Q86" s="3" t="str">
        <f>IF(AI86+AE86+W86+AA86=0,"",AI86+AE86+AA86+W86)</f>
        <v/>
      </c>
    </row>
    <row r="87" spans="1:17" ht="12" hidden="1" customHeight="1" outlineLevel="1" x14ac:dyDescent="0.3">
      <c r="A87" s="1"/>
      <c r="G87" s="6"/>
      <c r="H87" s="6"/>
      <c r="I87" s="6"/>
      <c r="J87" s="7"/>
      <c r="K87" s="6"/>
      <c r="L87" s="6"/>
      <c r="M87" s="6"/>
      <c r="N87" s="7"/>
      <c r="O87" s="6"/>
      <c r="P87" s="6"/>
      <c r="Q87" s="6"/>
    </row>
    <row r="88" spans="1:17" ht="17.399999999999999" hidden="1" outlineLevel="1" x14ac:dyDescent="0.3">
      <c r="A88" s="1"/>
      <c r="C88" s="3" t="str">
        <f>IF(U88=0,"",U88)</f>
        <v/>
      </c>
      <c r="D88" s="3"/>
      <c r="E88" s="3" t="str">
        <f>IF(W88=0,"",W88)</f>
        <v/>
      </c>
      <c r="F88" s="1"/>
      <c r="G88" s="3" t="str">
        <f>IF(Y88+U88=0,"",Y88+U88)</f>
        <v/>
      </c>
      <c r="H88" s="3"/>
      <c r="I88" s="3" t="str">
        <f>IF(AA88+W88=0,"",AA88+W88)</f>
        <v/>
      </c>
      <c r="J88" s="4"/>
      <c r="K88" s="3" t="str">
        <f>IF(AC88+Y88+U88=0,"",AC88+Y88+U88)</f>
        <v/>
      </c>
      <c r="L88" s="3"/>
      <c r="M88" s="3" t="str">
        <f>IF(AE88+AA88+W88=0,"",AE88+AA88+W88)</f>
        <v/>
      </c>
      <c r="N88" s="4"/>
      <c r="O88" s="3" t="str">
        <f>IF(AG88+AC88+Y88+U88=0,"",AG88+AC88+Y88+U88)</f>
        <v/>
      </c>
      <c r="P88" s="3"/>
      <c r="Q88" s="3" t="str">
        <f>IF(AI88+AE88+W88+AA88=0,"",AI88+AE88+AA88+W88)</f>
        <v/>
      </c>
    </row>
    <row r="89" spans="1:17" ht="12" hidden="1" customHeight="1" outlineLevel="1" x14ac:dyDescent="0.3">
      <c r="A89" s="1"/>
      <c r="C89" s="3" t="str">
        <f>IF(U89=0,"",U89)</f>
        <v/>
      </c>
      <c r="D89" s="3"/>
      <c r="E89" s="3" t="str">
        <f>IF(W89=0,"",W89)</f>
        <v/>
      </c>
      <c r="F89" s="1"/>
      <c r="G89" s="3" t="str">
        <f>IF(Y89+U89=0,"",Y89+U89)</f>
        <v/>
      </c>
      <c r="H89" s="3"/>
      <c r="I89" s="3" t="str">
        <f>IF(AA89+W89=0,"",AA89+W89)</f>
        <v/>
      </c>
      <c r="J89" s="4"/>
      <c r="K89" s="3"/>
      <c r="L89" s="3"/>
      <c r="M89" s="3"/>
      <c r="N89" s="4"/>
      <c r="O89" s="3"/>
      <c r="P89" s="3"/>
      <c r="Q89" s="3"/>
    </row>
    <row r="90" spans="1:17" ht="17.399999999999999" hidden="1" outlineLevel="1" x14ac:dyDescent="0.3">
      <c r="A90" s="1"/>
      <c r="C90" s="3" t="str">
        <f>IF(U90=0,"",U90)</f>
        <v/>
      </c>
      <c r="D90" s="3"/>
      <c r="E90" s="3" t="str">
        <f>IF(W90=0,"",W90)</f>
        <v/>
      </c>
      <c r="F90" s="1"/>
      <c r="G90" s="3" t="str">
        <f>IF(Y90+U90=0,"",Y90+U90)</f>
        <v/>
      </c>
      <c r="H90" s="3"/>
      <c r="I90" s="3" t="str">
        <f>IF(AA90+W90=0,"",AA90+W90)</f>
        <v/>
      </c>
      <c r="J90" s="4"/>
      <c r="K90" s="3" t="str">
        <f>IF(AC90+Y90+U90=0,"",AC90+Y90+U90)</f>
        <v/>
      </c>
      <c r="L90" s="3"/>
      <c r="M90" s="3" t="str">
        <f>IF(AE90+AA90+W90=0,"",AE90+AA90+W90)</f>
        <v/>
      </c>
      <c r="N90" s="4"/>
      <c r="O90" s="3" t="str">
        <f>IF(AG90+AC90+Y90+U90=0,"",AG90+AC90+Y90+U90)</f>
        <v/>
      </c>
      <c r="P90" s="3"/>
      <c r="Q90" s="3" t="str">
        <f>IF(AI90+AE90+W90+AA90=0,"",AI90+AE90+AA90+W90)</f>
        <v/>
      </c>
    </row>
    <row r="91" spans="1:17" ht="12" hidden="1" customHeight="1" outlineLevel="1" x14ac:dyDescent="0.3">
      <c r="A91" s="1"/>
      <c r="C91" s="3" t="str">
        <f>IF(U91=0,"",U91)</f>
        <v/>
      </c>
      <c r="D91" s="3"/>
      <c r="E91" s="3" t="str">
        <f>IF(W91=0,"",W91)</f>
        <v/>
      </c>
      <c r="F91" s="1"/>
      <c r="G91" s="3" t="str">
        <f>IF(Y91+U91=0,"",Y91+U91)</f>
        <v/>
      </c>
      <c r="H91" s="3"/>
      <c r="I91" s="3" t="str">
        <f>IF(AA91+W91=0,"",AA91+W91)</f>
        <v/>
      </c>
      <c r="J91" s="4"/>
      <c r="K91" s="3"/>
      <c r="L91" s="3"/>
      <c r="M91" s="3"/>
      <c r="N91" s="4"/>
      <c r="O91" s="3"/>
      <c r="P91" s="3"/>
      <c r="Q91" s="3"/>
    </row>
    <row r="92" spans="1:17" ht="17.399999999999999" hidden="1" outlineLevel="1" x14ac:dyDescent="0.3">
      <c r="A92" s="1"/>
      <c r="C92" s="3" t="str">
        <f>IF(U92=0,"",U92)</f>
        <v/>
      </c>
      <c r="D92" s="3"/>
      <c r="E92" s="3" t="str">
        <f>IF(W92=0,"",W92)</f>
        <v/>
      </c>
      <c r="F92" s="1"/>
      <c r="G92" s="3" t="str">
        <f>IF(Y92+U92=0,"",Y92+U92)</f>
        <v/>
      </c>
      <c r="H92" s="3"/>
      <c r="I92" s="3" t="str">
        <f>IF(AA92+W92=0,"",AA92+W92)</f>
        <v/>
      </c>
      <c r="J92" s="4"/>
      <c r="K92" s="3" t="str">
        <f>IF(AC92+Y92+U92=0,"",AC92+Y92+U92)</f>
        <v/>
      </c>
      <c r="L92" s="3"/>
      <c r="M92" s="3" t="str">
        <f>IF(AE92+AA92+W92=0,"",AE92+AA92+W92)</f>
        <v/>
      </c>
      <c r="N92" s="4"/>
      <c r="O92" s="3" t="str">
        <f>IF(AG92+AC92+Y92+U92=0,"",AG92+AC92+Y92+U92)</f>
        <v/>
      </c>
      <c r="P92" s="3"/>
      <c r="Q92" s="3" t="str">
        <f>IF(AI92+AE92+W92+AA92=0,"",AI92+AE92+AA92+W92)</f>
        <v/>
      </c>
    </row>
    <row r="93" spans="1:17" ht="12" hidden="1" customHeight="1" outlineLevel="1" x14ac:dyDescent="0.3">
      <c r="A93" s="1"/>
      <c r="C93" s="3" t="str">
        <f>IF(U93=0,"",U93)</f>
        <v/>
      </c>
      <c r="D93" s="3"/>
      <c r="E93" s="3" t="str">
        <f>IF(W93=0,"",W93)</f>
        <v/>
      </c>
      <c r="F93" s="1"/>
      <c r="G93" s="3" t="str">
        <f>IF(Y93+U93=0,"",Y93+U93)</f>
        <v/>
      </c>
      <c r="H93" s="3"/>
      <c r="I93" s="3" t="str">
        <f>IF(AA93+W93=0,"",AA93+W93)</f>
        <v/>
      </c>
      <c r="J93" s="4"/>
      <c r="K93" s="3"/>
      <c r="L93" s="3"/>
      <c r="M93" s="3"/>
      <c r="N93" s="4"/>
      <c r="O93" s="3"/>
      <c r="P93" s="3"/>
      <c r="Q93" s="3"/>
    </row>
    <row r="94" spans="1:17" ht="17.399999999999999" hidden="1" outlineLevel="1" x14ac:dyDescent="0.3">
      <c r="A94" s="1"/>
      <c r="C94" s="3" t="str">
        <f>IF(U94=0,"",U94)</f>
        <v/>
      </c>
      <c r="D94" s="3"/>
      <c r="E94" s="3" t="str">
        <f>IF(W94=0,"",W94)</f>
        <v/>
      </c>
      <c r="F94" s="1"/>
      <c r="G94" s="3" t="str">
        <f>IF(Y94+U94=0,"",Y94+U94)</f>
        <v/>
      </c>
      <c r="H94" s="3"/>
      <c r="I94" s="3" t="str">
        <f>IF(AA94+W94=0,"",AA94+W94)</f>
        <v/>
      </c>
      <c r="J94" s="4"/>
      <c r="K94" s="3" t="str">
        <f>IF(AC94+Y94+U94=0,"",AC94+Y94+U94)</f>
        <v/>
      </c>
      <c r="L94" s="3"/>
      <c r="M94" s="3" t="str">
        <f>IF(AE94+AA94+W94=0,"",AE94+AA94+W94)</f>
        <v/>
      </c>
      <c r="N94" s="4"/>
      <c r="O94" s="3" t="str">
        <f>IF(AG94+AC94+Y94+U94=0,"",AG94+AC94+Y94+U94)</f>
        <v/>
      </c>
      <c r="P94" s="3"/>
      <c r="Q94" s="3" t="str">
        <f>IF(AI94+AE94+W94+AA94=0,"",AI94+AE94+AA94+W94)</f>
        <v/>
      </c>
    </row>
    <row r="95" spans="1:17" ht="12" hidden="1" customHeight="1" outlineLevel="1" x14ac:dyDescent="0.3">
      <c r="A95" s="1"/>
      <c r="C95" s="3" t="str">
        <f>IF(U95=0,"",U95)</f>
        <v/>
      </c>
      <c r="D95" s="3"/>
      <c r="E95" s="3" t="str">
        <f>IF(W95=0,"",W95)</f>
        <v/>
      </c>
      <c r="F95" s="1"/>
      <c r="G95" s="3" t="str">
        <f>IF(Y95+U95=0,"",Y95+U95)</f>
        <v/>
      </c>
      <c r="H95" s="3"/>
      <c r="I95" s="3" t="str">
        <f>IF(AA95+W95=0,"",AA95+W95)</f>
        <v/>
      </c>
      <c r="J95" s="4"/>
      <c r="K95" s="3" t="str">
        <f>IF(AC95+Y95+U95=0,"",AC95+Y95+U95)</f>
        <v/>
      </c>
      <c r="L95" s="3"/>
      <c r="M95" s="3" t="str">
        <f>IF(AE95+AA95+W95=0,"",AE95+AA95+W95)</f>
        <v/>
      </c>
      <c r="N95" s="4"/>
      <c r="O95" s="3"/>
      <c r="P95" s="3"/>
      <c r="Q95" s="3"/>
    </row>
    <row r="96" spans="1:17" ht="17.399999999999999" hidden="1" outlineLevel="1" x14ac:dyDescent="0.3">
      <c r="A96" s="1"/>
      <c r="C96" s="3" t="str">
        <f>IF(U96=0,"",U96)</f>
        <v/>
      </c>
      <c r="D96" s="3"/>
      <c r="E96" s="3" t="str">
        <f>IF(W96=0,"",W96)</f>
        <v/>
      </c>
      <c r="F96" s="1"/>
      <c r="G96" s="3" t="str">
        <f>IF(Y96+U96=0,"",Y96+U96)</f>
        <v/>
      </c>
      <c r="H96" s="3"/>
      <c r="I96" s="3" t="str">
        <f>IF(AA96+W96=0,"",AA96+W96)</f>
        <v/>
      </c>
      <c r="J96" s="4"/>
      <c r="K96" s="3" t="str">
        <f>IF(AC96+Y96+U96=0,"",AC96+Y96+U96)</f>
        <v/>
      </c>
      <c r="L96" s="3"/>
      <c r="M96" s="3" t="str">
        <f>IF(AE96+AA96+W96=0,"",AE96+AA96+W96)</f>
        <v/>
      </c>
      <c r="N96" s="4"/>
      <c r="O96" s="3" t="str">
        <f>IF(AG96+AC96+Y96+U96=0,"",AG96+AC96+Y96+U96)</f>
        <v/>
      </c>
      <c r="P96" s="3"/>
      <c r="Q96" s="3" t="str">
        <f>IF(AI96+AE96+W96+AA96=0,"",AI96+AE96+AA96+W96)</f>
        <v/>
      </c>
    </row>
    <row r="97" spans="1:35" ht="12" hidden="1" customHeight="1" outlineLevel="1" x14ac:dyDescent="0.3">
      <c r="A97" s="1"/>
      <c r="C97" s="3" t="str">
        <f>IF(U97=0,"",U97)</f>
        <v/>
      </c>
      <c r="D97" s="3"/>
      <c r="E97" s="3" t="str">
        <f>IF(W97=0,"",W97)</f>
        <v/>
      </c>
      <c r="F97" s="1"/>
      <c r="G97" s="3" t="str">
        <f>IF(Y97+U97=0,"",Y97+U97)</f>
        <v/>
      </c>
      <c r="H97" s="3"/>
      <c r="I97" s="3" t="str">
        <f>IF(AA97+W97=0,"",AA97+W97)</f>
        <v/>
      </c>
      <c r="J97" s="4"/>
      <c r="K97" s="3" t="str">
        <f>IF(AC97+Y97+U97=0,"",AC97+Y97+U97)</f>
        <v/>
      </c>
      <c r="L97" s="3"/>
      <c r="M97" s="3" t="str">
        <f>IF(AE97+AA97+W97=0,"",AE97+AA97+W97)</f>
        <v/>
      </c>
      <c r="N97" s="4"/>
      <c r="O97" s="3"/>
      <c r="P97" s="3"/>
      <c r="Q97" s="3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7.399999999999999" hidden="1" outlineLevel="1" x14ac:dyDescent="0.3">
      <c r="A98" s="1"/>
      <c r="C98" s="3" t="str">
        <f>IF(U98=0,"",U98)</f>
        <v/>
      </c>
      <c r="D98" s="3"/>
      <c r="E98" s="3" t="str">
        <f>IF(W98=0,"",W98)</f>
        <v/>
      </c>
      <c r="F98" s="1"/>
      <c r="G98" s="3" t="str">
        <f>IF(Y98+U98=0,"",Y98+U98)</f>
        <v/>
      </c>
      <c r="H98" s="3"/>
      <c r="I98" s="3" t="str">
        <f>IF(AA98+W98=0,"",AA98+W98)</f>
        <v/>
      </c>
      <c r="J98" s="4"/>
      <c r="K98" s="3" t="str">
        <f>IF(AC98+Y98+U98=0,"",AC98+Y98+U98)</f>
        <v/>
      </c>
      <c r="L98" s="3"/>
      <c r="M98" s="3" t="str">
        <f>IF(AE98+AA98+W98=0,"",AE98+AA98+W98)</f>
        <v/>
      </c>
      <c r="N98" s="4"/>
      <c r="O98" s="3" t="str">
        <f>IF(AG98+AC98+Y98+U98=0,"",AG98+AC98+Y98+U98)</f>
        <v/>
      </c>
      <c r="P98" s="3"/>
      <c r="Q98" s="3" t="str">
        <f>IF(AI98+AE98+W98+AA98=0,"",AI98+AE98+AA98+W98)</f>
        <v/>
      </c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" hidden="1" customHeight="1" outlineLevel="1" x14ac:dyDescent="0.3">
      <c r="A99" s="1"/>
      <c r="C99" s="3"/>
      <c r="D99" s="3"/>
      <c r="E99" s="3"/>
      <c r="F99" s="1"/>
      <c r="G99" s="3"/>
      <c r="H99" s="3"/>
      <c r="I99" s="3"/>
      <c r="J99" s="4"/>
      <c r="K99" s="3"/>
      <c r="L99" s="3"/>
      <c r="M99" s="3"/>
      <c r="N99" s="4"/>
      <c r="O99" s="3"/>
      <c r="P99" s="3"/>
      <c r="Q99" s="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7.399999999999999" hidden="1" outlineLevel="1" x14ac:dyDescent="0.3">
      <c r="A100" s="1"/>
      <c r="C100" s="3" t="str">
        <f>IF(U100=0,"",U100)</f>
        <v/>
      </c>
      <c r="D100" s="3"/>
      <c r="E100" s="3" t="str">
        <f>IF(W100=0,"",W100)</f>
        <v/>
      </c>
      <c r="F100" s="1"/>
      <c r="G100" s="3" t="str">
        <f>IF(Y100+U100=0,"",Y100+U100)</f>
        <v/>
      </c>
      <c r="H100" s="3"/>
      <c r="I100" s="3" t="str">
        <f>IF(AA100+W100=0,"",AA100+W100)</f>
        <v/>
      </c>
      <c r="J100" s="4"/>
      <c r="K100" s="3" t="str">
        <f>IF(AC100+Y100+U100=0,"",AC100+Y100+U100)</f>
        <v/>
      </c>
      <c r="L100" s="3"/>
      <c r="M100" s="3" t="str">
        <f>IF(AE100+AA100+W100=0,"",AE100+AA100+W100)</f>
        <v/>
      </c>
      <c r="N100" s="4"/>
      <c r="O100" s="3" t="str">
        <f>IF(AG100+AC100+Y100+U100=0,"",AG100+AC100+Y100+U100)</f>
        <v/>
      </c>
      <c r="P100" s="3"/>
      <c r="Q100" s="3" t="str">
        <f>IF(AI100+AE100+W100+AA100=0,"",AI100+AE100+AA100+W100)</f>
        <v/>
      </c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" hidden="1" customHeight="1" outlineLevel="1" x14ac:dyDescent="0.3">
      <c r="A101" s="1"/>
      <c r="C101" s="3"/>
      <c r="D101" s="3"/>
      <c r="E101" s="3"/>
      <c r="F101" s="1"/>
      <c r="G101" s="3"/>
      <c r="H101" s="3"/>
      <c r="I101" s="3"/>
      <c r="J101" s="4"/>
      <c r="K101" s="3"/>
      <c r="L101" s="3"/>
      <c r="M101" s="3"/>
      <c r="N101" s="4"/>
      <c r="O101" s="3"/>
      <c r="P101" s="3"/>
      <c r="Q101" s="3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8" hidden="1" outlineLevel="1" thickBot="1" x14ac:dyDescent="0.35">
      <c r="A102" s="5" t="s">
        <v>0</v>
      </c>
      <c r="B102" s="5"/>
      <c r="C102" s="2">
        <f>SUM(C64:C101)</f>
        <v>0</v>
      </c>
      <c r="D102" s="3"/>
      <c r="E102" s="2">
        <f>SUM(E64:E101)</f>
        <v>0</v>
      </c>
      <c r="F102" s="1"/>
      <c r="G102" s="2">
        <f>SUM(G64:G101)</f>
        <v>0</v>
      </c>
      <c r="H102" s="3"/>
      <c r="I102" s="2">
        <f>SUM(I64:I101)</f>
        <v>0</v>
      </c>
      <c r="J102" s="4"/>
      <c r="K102" s="2">
        <f>SUM(K64:K101)</f>
        <v>0</v>
      </c>
      <c r="L102" s="3"/>
      <c r="M102" s="2">
        <f>SUM(M64:M101)</f>
        <v>0</v>
      </c>
      <c r="N102" s="4"/>
      <c r="O102" s="2">
        <f>SUM(O64:O101)</f>
        <v>0</v>
      </c>
      <c r="P102" s="3"/>
      <c r="Q102" s="2">
        <f>SUM(Q64:Q101)</f>
        <v>0</v>
      </c>
      <c r="T102" s="1" t="str">
        <f>A102</f>
        <v>Total</v>
      </c>
      <c r="U102" s="1">
        <f>SUM(U66:U88)</f>
        <v>0</v>
      </c>
      <c r="V102" s="1"/>
      <c r="W102" s="1">
        <f>SUM(W66:W88)</f>
        <v>0</v>
      </c>
      <c r="X102" s="1"/>
      <c r="Y102" s="1">
        <f>SUM(Y66:Y94)</f>
        <v>0</v>
      </c>
      <c r="Z102" s="1"/>
      <c r="AA102" s="1">
        <f>SUM(AA66:AA94)</f>
        <v>0</v>
      </c>
      <c r="AB102" s="1"/>
      <c r="AC102" s="1">
        <f>SUM(AC66:AC101)</f>
        <v>0</v>
      </c>
      <c r="AD102" s="1"/>
      <c r="AE102" s="1">
        <f>SUM(AE66:AE101)</f>
        <v>0</v>
      </c>
      <c r="AF102" s="1"/>
      <c r="AG102" s="1">
        <f>SUM(AG66:AG98)</f>
        <v>0</v>
      </c>
      <c r="AH102" s="1"/>
      <c r="AI102" s="1">
        <f>SUM(AI66:AI98)</f>
        <v>0</v>
      </c>
    </row>
    <row r="103" spans="1:35" collapsed="1" x14ac:dyDescent="0.25"/>
  </sheetData>
  <mergeCells count="17">
    <mergeCell ref="U4:W4"/>
    <mergeCell ref="G63:I63"/>
    <mergeCell ref="K63:M63"/>
    <mergeCell ref="O63:Q63"/>
    <mergeCell ref="U63:W63"/>
    <mergeCell ref="Y63:AA63"/>
    <mergeCell ref="AC63:AE63"/>
    <mergeCell ref="A1:Q1"/>
    <mergeCell ref="C4:E4"/>
    <mergeCell ref="G4:I4"/>
    <mergeCell ref="K4:M4"/>
    <mergeCell ref="O4:Q4"/>
    <mergeCell ref="AG63:AI63"/>
    <mergeCell ref="Y4:AA4"/>
    <mergeCell ref="AC4:AE4"/>
    <mergeCell ref="AG4:AI4"/>
    <mergeCell ref="C63:E63"/>
  </mergeCells>
  <pageMargins left="0.5" right="0.5" top="1" bottom="0.75" header="0.5" footer="0.5"/>
  <pageSetup scale="56" orientation="portrait" r:id="rId1"/>
  <headerFooter scaleWithDoc="0" alignWithMargins="0">
    <oddFooter>&amp;C&amp;"Arial,Bold"&amp;10D-&amp;P</oddFooter>
  </headerFooter>
  <rowBreaks count="1" manualBreakCount="1">
    <brk id="6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586C-91AF-4553-93E3-CFB6736A351A}">
  <sheetPr>
    <tabColor rgb="FF7030A0"/>
    <pageSetUpPr fitToPage="1"/>
  </sheetPr>
  <dimension ref="A1:AI101"/>
  <sheetViews>
    <sheetView view="pageBreakPreview" topLeftCell="A13" zoomScale="85" zoomScaleNormal="100" zoomScaleSheetLayoutView="85" workbookViewId="0">
      <selection activeCell="A70" sqref="A70"/>
    </sheetView>
  </sheetViews>
  <sheetFormatPr defaultRowHeight="13.8" outlineLevelRow="2" x14ac:dyDescent="0.25"/>
  <cols>
    <col min="1" max="1" width="45" customWidth="1"/>
    <col min="2" max="2" width="3" customWidth="1"/>
    <col min="3" max="3" width="12.6640625" customWidth="1"/>
    <col min="4" max="4" width="2.6640625" customWidth="1"/>
    <col min="5" max="5" width="12.6640625" customWidth="1"/>
    <col min="6" max="6" width="4.6640625" customWidth="1"/>
    <col min="7" max="7" width="12.6640625" customWidth="1"/>
    <col min="8" max="8" width="2.6640625" customWidth="1"/>
    <col min="9" max="9" width="12.6640625" customWidth="1"/>
    <col min="10" max="10" width="4.6640625" customWidth="1"/>
    <col min="11" max="11" width="12.6640625" customWidth="1"/>
    <col min="12" max="12" width="2.6640625" customWidth="1"/>
    <col min="13" max="13" width="12.6640625" customWidth="1"/>
    <col min="14" max="14" width="4.6640625" customWidth="1"/>
    <col min="15" max="15" width="12.6640625" customWidth="1"/>
    <col min="16" max="16" width="2.6640625" customWidth="1"/>
    <col min="17" max="17" width="12.6640625" customWidth="1"/>
    <col min="19" max="19" width="26.5546875" bestFit="1" customWidth="1"/>
    <col min="20" max="20" width="48.109375" bestFit="1" customWidth="1"/>
    <col min="21" max="21" width="11" customWidth="1"/>
    <col min="23" max="23" width="11" customWidth="1"/>
    <col min="25" max="25" width="11" customWidth="1"/>
    <col min="27" max="27" width="11" customWidth="1"/>
    <col min="29" max="29" width="11" customWidth="1"/>
    <col min="31" max="31" width="11" customWidth="1"/>
    <col min="33" max="33" width="11" customWidth="1"/>
    <col min="35" max="35" width="11.6640625" bestFit="1" customWidth="1"/>
  </cols>
  <sheetData>
    <row r="1" spans="1:35" ht="24.6" x14ac:dyDescent="0.4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7.39999999999999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1" x14ac:dyDescent="0.4">
      <c r="A3" s="1"/>
      <c r="B3" s="1"/>
      <c r="C3" s="13">
        <v>2026</v>
      </c>
      <c r="D3" s="13"/>
      <c r="E3" s="13"/>
      <c r="F3" s="1"/>
      <c r="G3" s="13">
        <f>C3</f>
        <v>2026</v>
      </c>
      <c r="H3" s="13"/>
      <c r="I3" s="13"/>
      <c r="J3" s="1"/>
      <c r="K3" s="13">
        <f>G3</f>
        <v>2026</v>
      </c>
      <c r="L3" s="13"/>
      <c r="M3" s="13"/>
      <c r="N3" s="1"/>
      <c r="O3" s="13">
        <f>K3</f>
        <v>2026</v>
      </c>
      <c r="P3" s="13"/>
      <c r="Q3" s="1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7.399999999999999" x14ac:dyDescent="0.3">
      <c r="A4" s="1"/>
      <c r="B4" s="1"/>
      <c r="C4" s="12" t="s">
        <v>25</v>
      </c>
      <c r="D4" s="12"/>
      <c r="E4" s="12"/>
      <c r="F4" s="1"/>
      <c r="G4" s="12" t="s">
        <v>28</v>
      </c>
      <c r="H4" s="12"/>
      <c r="I4" s="12"/>
      <c r="J4" s="1"/>
      <c r="K4" s="12" t="s">
        <v>27</v>
      </c>
      <c r="L4" s="12"/>
      <c r="M4" s="12"/>
      <c r="N4" s="1"/>
      <c r="O4" s="12" t="s">
        <v>26</v>
      </c>
      <c r="P4" s="12"/>
      <c r="Q4" s="12"/>
      <c r="R4" s="1"/>
      <c r="S4" s="1"/>
      <c r="T4" s="1"/>
      <c r="U4" s="12" t="s">
        <v>25</v>
      </c>
      <c r="V4" s="12"/>
      <c r="W4" s="12"/>
      <c r="X4" s="1"/>
      <c r="Y4" s="12" t="s">
        <v>24</v>
      </c>
      <c r="Z4" s="12"/>
      <c r="AA4" s="12"/>
      <c r="AB4" s="1"/>
      <c r="AC4" s="12" t="s">
        <v>23</v>
      </c>
      <c r="AD4" s="12"/>
      <c r="AE4" s="12"/>
      <c r="AF4" s="1"/>
      <c r="AG4" s="12" t="s">
        <v>22</v>
      </c>
      <c r="AH4" s="12"/>
      <c r="AI4" s="12"/>
    </row>
    <row r="5" spans="1:35" ht="17.399999999999999" x14ac:dyDescent="0.3">
      <c r="A5" s="1"/>
      <c r="B5" s="1"/>
      <c r="C5" s="9" t="s">
        <v>20</v>
      </c>
      <c r="D5" s="10"/>
      <c r="E5" s="9" t="s">
        <v>19</v>
      </c>
      <c r="F5" s="1"/>
      <c r="G5" s="9" t="s">
        <v>20</v>
      </c>
      <c r="H5" s="10"/>
      <c r="I5" s="9" t="s">
        <v>19</v>
      </c>
      <c r="J5" s="1"/>
      <c r="K5" s="9" t="s">
        <v>20</v>
      </c>
      <c r="L5" s="10"/>
      <c r="M5" s="9" t="s">
        <v>19</v>
      </c>
      <c r="N5" s="1"/>
      <c r="O5" s="9" t="s">
        <v>20</v>
      </c>
      <c r="P5" s="10"/>
      <c r="Q5" s="9" t="s">
        <v>19</v>
      </c>
      <c r="R5" s="1"/>
      <c r="S5" s="1"/>
      <c r="T5" s="11" t="s">
        <v>21</v>
      </c>
      <c r="U5" s="9" t="s">
        <v>20</v>
      </c>
      <c r="V5" s="10"/>
      <c r="W5" s="9" t="s">
        <v>19</v>
      </c>
      <c r="X5" s="1"/>
      <c r="Y5" s="9" t="s">
        <v>20</v>
      </c>
      <c r="Z5" s="10"/>
      <c r="AA5" s="9" t="s">
        <v>19</v>
      </c>
      <c r="AB5" s="1"/>
      <c r="AC5" s="9" t="s">
        <v>20</v>
      </c>
      <c r="AD5" s="10"/>
      <c r="AE5" s="9" t="s">
        <v>19</v>
      </c>
      <c r="AF5" s="1"/>
      <c r="AG5" s="9" t="s">
        <v>20</v>
      </c>
      <c r="AH5" s="10"/>
      <c r="AI5" s="9" t="s">
        <v>19</v>
      </c>
    </row>
    <row r="6" spans="1:35" ht="17.39999999999999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7.399999999999999" x14ac:dyDescent="0.3">
      <c r="A7" s="1" t="str">
        <f>T7</f>
        <v>Autograph Collection</v>
      </c>
      <c r="B7" s="1"/>
      <c r="C7" s="3">
        <f>IF(U7=0,"",U7)</f>
        <v>5</v>
      </c>
      <c r="D7" s="3"/>
      <c r="E7" s="3">
        <f>IF(W7=0,"",W7)</f>
        <v>810</v>
      </c>
      <c r="F7" s="1"/>
      <c r="G7" s="21">
        <f>IF(Y7+U7=0,"",Y7+U7)</f>
        <v>5</v>
      </c>
      <c r="H7" s="21"/>
      <c r="I7" s="21">
        <f>IF(AA7+W7=0,"",AA7+W7)</f>
        <v>810</v>
      </c>
      <c r="J7" s="4"/>
      <c r="K7" s="21">
        <f>IF(AC7+Y7+U7=0,"",AC7+Y7+U7)</f>
        <v>5</v>
      </c>
      <c r="L7" s="21"/>
      <c r="M7" s="21">
        <f>IF(AE7+AA7+W7=0,"",AE7+AA7+W7)</f>
        <v>810</v>
      </c>
      <c r="N7" s="4"/>
      <c r="O7" s="21">
        <f>IF(AG7+AC7+Y7+U7=0,"",AG7+AC7+Y7+U7)</f>
        <v>5</v>
      </c>
      <c r="P7" s="21"/>
      <c r="Q7" s="21">
        <f>IF(AI7+AE7+W7+AA7=0,"",AI7+AE7+AA7+W7)</f>
        <v>810</v>
      </c>
      <c r="R7" s="1"/>
      <c r="S7" s="1"/>
      <c r="T7" s="1" t="s">
        <v>16</v>
      </c>
      <c r="U7" s="1">
        <v>5</v>
      </c>
      <c r="V7" s="1"/>
      <c r="W7" s="1">
        <v>810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7.399999999999999" x14ac:dyDescent="0.3">
      <c r="A8" s="1"/>
      <c r="B8" s="1"/>
      <c r="C8" s="3"/>
      <c r="D8" s="3"/>
      <c r="E8" s="3"/>
      <c r="F8" s="1"/>
      <c r="G8" s="21"/>
      <c r="H8" s="21"/>
      <c r="I8" s="21"/>
      <c r="J8" s="4"/>
      <c r="K8" s="21"/>
      <c r="L8" s="21"/>
      <c r="M8" s="21"/>
      <c r="N8" s="4"/>
      <c r="O8" s="21"/>
      <c r="P8" s="21"/>
      <c r="Q8" s="2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7.399999999999999" x14ac:dyDescent="0.3">
      <c r="A9" s="1" t="str">
        <f>T9</f>
        <v>Courtyard by Marriott</v>
      </c>
      <c r="B9" s="1"/>
      <c r="C9" s="3">
        <f>IF(U9=0,"",U9)</f>
        <v>2</v>
      </c>
      <c r="D9" s="3"/>
      <c r="E9" s="3">
        <f>IF(W9=0,"",W9)</f>
        <v>530</v>
      </c>
      <c r="F9" s="1"/>
      <c r="G9" s="21">
        <f>IF(Y9+U9=0,"",Y9+U9)</f>
        <v>2</v>
      </c>
      <c r="H9" s="21"/>
      <c r="I9" s="21">
        <f>IF(AA9+W9=0,"",AA9+W9)</f>
        <v>530</v>
      </c>
      <c r="J9" s="4"/>
      <c r="K9" s="21">
        <f>IF(AC9+Y9+U9=0,"",AC9+Y9+U9)</f>
        <v>2</v>
      </c>
      <c r="L9" s="21"/>
      <c r="M9" s="21">
        <f>IF(AE9+AA9+W9=0,"",AE9+AA9+W9)</f>
        <v>530</v>
      </c>
      <c r="N9" s="4"/>
      <c r="O9" s="21">
        <f>IF(AG9+AC9+Y9+U9=0,"",AG9+AC9+Y9+U9)</f>
        <v>2</v>
      </c>
      <c r="P9" s="21"/>
      <c r="Q9" s="21">
        <f>IF(AI9+AE9+W9+AA9=0,"",AI9+AE9+AA9+W9)</f>
        <v>530</v>
      </c>
      <c r="R9" s="1"/>
      <c r="S9" s="1"/>
      <c r="T9" s="1" t="s">
        <v>59</v>
      </c>
      <c r="U9" s="1">
        <v>2</v>
      </c>
      <c r="V9" s="1"/>
      <c r="W9" s="1">
        <v>530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7.399999999999999" x14ac:dyDescent="0.3">
      <c r="A10" s="1"/>
      <c r="B10" s="1"/>
      <c r="C10" s="3"/>
      <c r="D10" s="3"/>
      <c r="E10" s="3"/>
      <c r="F10" s="1"/>
      <c r="G10" s="21"/>
      <c r="H10" s="21"/>
      <c r="I10" s="21"/>
      <c r="J10" s="4"/>
      <c r="K10" s="21"/>
      <c r="L10" s="21"/>
      <c r="M10" s="21"/>
      <c r="N10" s="4"/>
      <c r="O10" s="21"/>
      <c r="P10" s="21"/>
      <c r="Q10" s="2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7.399999999999999" x14ac:dyDescent="0.3">
      <c r="A11" s="1" t="str">
        <f>T11</f>
        <v>Delta Hotels by Marriott</v>
      </c>
      <c r="B11" s="1"/>
      <c r="C11" s="3">
        <f>IF(U11=0,"",U11)</f>
        <v>3</v>
      </c>
      <c r="D11" s="3"/>
      <c r="E11" s="3">
        <f>IF(W11=0,"",W11)</f>
        <v>870</v>
      </c>
      <c r="F11" s="1"/>
      <c r="G11" s="21">
        <f>IF(Y11+U11=0,"",Y11+U11)</f>
        <v>3</v>
      </c>
      <c r="H11" s="21"/>
      <c r="I11" s="21">
        <f>IF(AA11+W11=0,"",AA11+W11)</f>
        <v>870</v>
      </c>
      <c r="J11" s="4"/>
      <c r="K11" s="21">
        <f>IF(AC11+Y11+U11=0,"",AC11+Y11+U11)</f>
        <v>3</v>
      </c>
      <c r="L11" s="21"/>
      <c r="M11" s="21">
        <f>IF(AE11+AA11+W11=0,"",AE11+AA11+W11)</f>
        <v>870</v>
      </c>
      <c r="N11" s="4"/>
      <c r="O11" s="21">
        <f>IF(AG11+AC11+Y11+U11=0,"",AG11+AC11+Y11+U11)</f>
        <v>3</v>
      </c>
      <c r="P11" s="21"/>
      <c r="Q11" s="21">
        <f>IF(AI11+AE11+W11+AA11=0,"",AI11+AE11+AA11+W11)</f>
        <v>870</v>
      </c>
      <c r="R11" s="1"/>
      <c r="S11" s="1"/>
      <c r="T11" s="1" t="s">
        <v>8</v>
      </c>
      <c r="U11" s="1">
        <v>3</v>
      </c>
      <c r="V11" s="1"/>
      <c r="W11" s="8">
        <v>870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7.399999999999999" x14ac:dyDescent="0.3">
      <c r="A12" s="1"/>
      <c r="B12" s="1"/>
      <c r="C12" s="3"/>
      <c r="D12" s="3"/>
      <c r="E12" s="3"/>
      <c r="F12" s="1"/>
      <c r="G12" s="21"/>
      <c r="H12" s="21"/>
      <c r="I12" s="21"/>
      <c r="J12" s="4"/>
      <c r="K12" s="21"/>
      <c r="L12" s="21"/>
      <c r="M12" s="21"/>
      <c r="N12" s="4"/>
      <c r="O12" s="21"/>
      <c r="P12" s="21"/>
      <c r="Q12" s="2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7.399999999999999" x14ac:dyDescent="0.3">
      <c r="A13" s="1" t="str">
        <f>T13</f>
        <v>Design Hotels</v>
      </c>
      <c r="B13" s="1"/>
      <c r="C13" s="3">
        <f>IF(U13=0,"",U13)</f>
        <v>6</v>
      </c>
      <c r="D13" s="3"/>
      <c r="E13" s="3">
        <f>IF(W13=0,"",W13)</f>
        <v>394</v>
      </c>
      <c r="F13" s="1"/>
      <c r="G13" s="21">
        <f>IF(Y13+U13=0,"",Y13+U13)</f>
        <v>6</v>
      </c>
      <c r="H13" s="21"/>
      <c r="I13" s="21">
        <f>IF(AA13+W13=0,"",AA13+W13)</f>
        <v>394</v>
      </c>
      <c r="J13" s="4"/>
      <c r="K13" s="21">
        <f>IF(AC13+Y13+U13=0,"",AC13+Y13+U13)</f>
        <v>6</v>
      </c>
      <c r="L13" s="21"/>
      <c r="M13" s="21">
        <f>IF(AE13+AA13+W13=0,"",AE13+AA13+W13)</f>
        <v>394</v>
      </c>
      <c r="N13" s="4"/>
      <c r="O13" s="21">
        <f>IF(AG13+AC13+Y13+U13=0,"",AG13+AC13+Y13+U13)</f>
        <v>6</v>
      </c>
      <c r="P13" s="21"/>
      <c r="Q13" s="21">
        <f>IF(AI13+AE13+W13+AA13=0,"",AI13+AE13+AA13+W13)</f>
        <v>394</v>
      </c>
      <c r="R13" s="1"/>
      <c r="S13" s="1"/>
      <c r="T13" s="1" t="s">
        <v>7</v>
      </c>
      <c r="U13" s="1">
        <v>6</v>
      </c>
      <c r="V13" s="1"/>
      <c r="W13" s="1">
        <v>394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7.399999999999999" x14ac:dyDescent="0.3">
      <c r="A14" s="1"/>
      <c r="B14" s="1"/>
      <c r="C14" s="3"/>
      <c r="D14" s="3"/>
      <c r="E14" s="3"/>
      <c r="F14" s="1"/>
      <c r="G14" s="21"/>
      <c r="H14" s="21"/>
      <c r="I14" s="21"/>
      <c r="J14" s="4"/>
      <c r="K14" s="21"/>
      <c r="L14" s="21"/>
      <c r="M14" s="21"/>
      <c r="N14" s="4"/>
      <c r="O14" s="21"/>
      <c r="P14" s="21"/>
      <c r="Q14" s="2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7.399999999999999" x14ac:dyDescent="0.3">
      <c r="A15" s="1" t="str">
        <f>T15</f>
        <v>Fairfield by Marriott</v>
      </c>
      <c r="B15" s="1"/>
      <c r="C15" s="3">
        <f>IF(U15=0,"",U15)</f>
        <v>1</v>
      </c>
      <c r="D15" s="3"/>
      <c r="E15" s="3">
        <f>IF(W15=0,"",W15)</f>
        <v>100</v>
      </c>
      <c r="F15" s="1"/>
      <c r="G15" s="21">
        <f>IF(Y15+U15=0,"",Y15+U15)</f>
        <v>1</v>
      </c>
      <c r="H15" s="21"/>
      <c r="I15" s="21">
        <f>IF(AA15+W15=0,"",AA15+W15)</f>
        <v>100</v>
      </c>
      <c r="J15" s="4"/>
      <c r="K15" s="21">
        <f>IF(AC15+Y15+U15=0,"",AC15+Y15+U15)</f>
        <v>1</v>
      </c>
      <c r="L15" s="21"/>
      <c r="M15" s="21">
        <f>IF(AE15+AA15+W15=0,"",AE15+AA15+W15)</f>
        <v>100</v>
      </c>
      <c r="N15" s="4"/>
      <c r="O15" s="21">
        <f>IF(AG15+AC15+Y15+U15=0,"",AG15+AC15+Y15+U15)</f>
        <v>1</v>
      </c>
      <c r="P15" s="21"/>
      <c r="Q15" s="21">
        <f>IF(AI15+AE15+W15+AA15=0,"",AI15+AE15+AA15+W15)</f>
        <v>100</v>
      </c>
      <c r="R15" s="1"/>
      <c r="S15" s="1"/>
      <c r="T15" s="1" t="s">
        <v>6</v>
      </c>
      <c r="U15" s="1">
        <v>1</v>
      </c>
      <c r="V15" s="1"/>
      <c r="W15" s="1">
        <v>100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7.399999999999999" x14ac:dyDescent="0.3">
      <c r="A16" s="1"/>
      <c r="B16" s="1"/>
      <c r="C16" s="3"/>
      <c r="D16" s="3"/>
      <c r="E16" s="3"/>
      <c r="F16" s="1"/>
      <c r="G16" s="21"/>
      <c r="H16" s="21"/>
      <c r="I16" s="21"/>
      <c r="J16" s="4"/>
      <c r="K16" s="21"/>
      <c r="L16" s="21"/>
      <c r="M16" s="21"/>
      <c r="N16" s="4"/>
      <c r="O16" s="21"/>
      <c r="P16" s="21"/>
      <c r="Q16" s="2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7.399999999999999" x14ac:dyDescent="0.3">
      <c r="A17" s="1" t="str">
        <f>T17</f>
        <v>Four Points by Sheraton</v>
      </c>
      <c r="B17" s="1"/>
      <c r="C17" s="3">
        <f>IF(U17=0,"",U17)</f>
        <v>4</v>
      </c>
      <c r="D17" s="3"/>
      <c r="E17" s="3">
        <f>IF(W17=0,"",W17)</f>
        <v>614</v>
      </c>
      <c r="F17" s="1"/>
      <c r="G17" s="21">
        <f>IF(Y17+U17=0,"",Y17+U17)</f>
        <v>4</v>
      </c>
      <c r="H17" s="21"/>
      <c r="I17" s="21">
        <f>IF(AA17+W17=0,"",AA17+W17)</f>
        <v>614</v>
      </c>
      <c r="J17" s="4"/>
      <c r="K17" s="21">
        <f>IF(AC17+Y17+U17=0,"",AC17+Y17+U17)</f>
        <v>4</v>
      </c>
      <c r="L17" s="21"/>
      <c r="M17" s="21">
        <f>IF(AE17+AA17+W17=0,"",AE17+AA17+W17)</f>
        <v>614</v>
      </c>
      <c r="N17" s="4"/>
      <c r="O17" s="21">
        <f>IF(AG17+AC17+Y17+U17=0,"",AG17+AC17+Y17+U17)</f>
        <v>4</v>
      </c>
      <c r="P17" s="21"/>
      <c r="Q17" s="21">
        <f>IF(AI17+AE17+W17+AA17=0,"",AI17+AE17+AA17+W17)</f>
        <v>614</v>
      </c>
      <c r="R17" s="1"/>
      <c r="S17" s="1"/>
      <c r="T17" s="1" t="s">
        <v>57</v>
      </c>
      <c r="U17" s="1">
        <v>4</v>
      </c>
      <c r="V17" s="1"/>
      <c r="W17" s="1">
        <v>614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7.399999999999999" x14ac:dyDescent="0.3">
      <c r="A18" s="1"/>
      <c r="B18" s="1"/>
      <c r="C18" s="3"/>
      <c r="D18" s="3"/>
      <c r="E18" s="3"/>
      <c r="F18" s="1"/>
      <c r="G18" s="21"/>
      <c r="H18" s="21"/>
      <c r="I18" s="21"/>
      <c r="J18" s="4"/>
      <c r="K18" s="21"/>
      <c r="L18" s="21"/>
      <c r="M18" s="21"/>
      <c r="N18" s="4"/>
      <c r="O18" s="21"/>
      <c r="P18" s="21"/>
      <c r="Q18" s="2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7.399999999999999" x14ac:dyDescent="0.3">
      <c r="A19" s="1" t="str">
        <f>T19</f>
        <v>The Luxury Collection</v>
      </c>
      <c r="B19" s="1"/>
      <c r="C19" s="3">
        <f>IF(U19=0,"",U19)</f>
        <v>2</v>
      </c>
      <c r="D19" s="3"/>
      <c r="E19" s="3">
        <f>IF(W19=0,"",W19)</f>
        <v>607</v>
      </c>
      <c r="F19" s="1"/>
      <c r="G19" s="21">
        <f>IF(Y19+U19=0,"",Y19+U19)</f>
        <v>2</v>
      </c>
      <c r="H19" s="21"/>
      <c r="I19" s="21">
        <f>IF(AA19+W19=0,"",AA19+W19)</f>
        <v>607</v>
      </c>
      <c r="J19" s="4"/>
      <c r="K19" s="21">
        <f>IF(AC19+Y19+U19=0,"",AC19+Y19+U19)</f>
        <v>2</v>
      </c>
      <c r="L19" s="21"/>
      <c r="M19" s="21">
        <f>IF(AE19+AA19+W19=0,"",AE19+AA19+W19)</f>
        <v>607</v>
      </c>
      <c r="N19" s="4"/>
      <c r="O19" s="21">
        <f>IF(AG19+AC19+Y19+U19=0,"",AG19+AC19+Y19+U19)</f>
        <v>2</v>
      </c>
      <c r="P19" s="21"/>
      <c r="Q19" s="21">
        <f>IF(AI19+AE19+W19+AA19=0,"",AI19+AE19+AA19+W19)</f>
        <v>607</v>
      </c>
      <c r="R19" s="1"/>
      <c r="S19" s="1"/>
      <c r="T19" s="1" t="s">
        <v>48</v>
      </c>
      <c r="U19" s="1">
        <v>2</v>
      </c>
      <c r="V19" s="1"/>
      <c r="W19" s="1">
        <v>607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7.399999999999999" x14ac:dyDescent="0.3">
      <c r="A20" s="1"/>
      <c r="B20" s="1"/>
      <c r="C20" s="3"/>
      <c r="D20" s="3"/>
      <c r="E20" s="3"/>
      <c r="F20" s="1"/>
      <c r="G20" s="21"/>
      <c r="H20" s="21"/>
      <c r="I20" s="21"/>
      <c r="J20" s="4"/>
      <c r="K20" s="21"/>
      <c r="L20" s="21"/>
      <c r="M20" s="21"/>
      <c r="N20" s="4"/>
      <c r="O20" s="21"/>
      <c r="P20" s="21"/>
      <c r="Q20" s="2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7.399999999999999" x14ac:dyDescent="0.3">
      <c r="A21" s="1" t="str">
        <f>T21</f>
        <v>Le Meridien</v>
      </c>
      <c r="B21" s="1"/>
      <c r="C21" s="3">
        <f>IF(U21=0,"",U21)</f>
        <v>1</v>
      </c>
      <c r="D21" s="3"/>
      <c r="E21" s="3">
        <f>IF(W21=0,"",W21)</f>
        <v>263</v>
      </c>
      <c r="F21" s="1"/>
      <c r="G21" s="21">
        <f>IF(Y21+U21=0,"",Y21+U21)</f>
        <v>1</v>
      </c>
      <c r="H21" s="21"/>
      <c r="I21" s="21">
        <f>IF(AA21+W21=0,"",AA21+W21)</f>
        <v>263</v>
      </c>
      <c r="J21" s="4"/>
      <c r="K21" s="21">
        <f>IF(AC21+Y21+U21=0,"",AC21+Y21+U21)</f>
        <v>1</v>
      </c>
      <c r="L21" s="21"/>
      <c r="M21" s="21">
        <f>IF(AE21+AA21+W21=0,"",AE21+AA21+W21)</f>
        <v>263</v>
      </c>
      <c r="N21" s="4"/>
      <c r="O21" s="21">
        <f>IF(AG21+AC21+Y21+U21=0,"",AG21+AC21+Y21+U21)</f>
        <v>1</v>
      </c>
      <c r="P21" s="21"/>
      <c r="Q21" s="21">
        <f>IF(AI21+AE21+W21+AA21=0,"",AI21+AE21+AA21+W21)</f>
        <v>263</v>
      </c>
      <c r="R21" s="1"/>
      <c r="S21" s="17"/>
      <c r="T21" s="1" t="s">
        <v>5</v>
      </c>
      <c r="U21" s="17">
        <v>1</v>
      </c>
      <c r="V21" s="17"/>
      <c r="W21" s="17">
        <v>263</v>
      </c>
      <c r="X21" s="17"/>
      <c r="Y21" s="17"/>
      <c r="Z21" s="17"/>
      <c r="AA21" s="17"/>
      <c r="AB21" s="17"/>
      <c r="AC21" s="17"/>
      <c r="AD21" s="17"/>
      <c r="AE21" s="17"/>
      <c r="AF21" s="17"/>
      <c r="AG21" s="23"/>
      <c r="AH21" s="23"/>
      <c r="AI21" s="23"/>
    </row>
    <row r="22" spans="1:35" ht="17.399999999999999" x14ac:dyDescent="0.3">
      <c r="A22" s="1"/>
      <c r="B22" s="1"/>
      <c r="C22" s="3"/>
      <c r="D22" s="3"/>
      <c r="E22" s="3"/>
      <c r="F22" s="1"/>
      <c r="G22" s="21"/>
      <c r="H22" s="21"/>
      <c r="I22" s="21"/>
      <c r="J22" s="4"/>
      <c r="K22" s="21"/>
      <c r="L22" s="21"/>
      <c r="M22" s="21"/>
      <c r="N22" s="4"/>
      <c r="O22" s="21"/>
      <c r="P22" s="21"/>
      <c r="Q22" s="21"/>
      <c r="R22" s="1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ht="17.399999999999999" x14ac:dyDescent="0.3">
      <c r="A23" s="1" t="str">
        <f>T23</f>
        <v>Marriott Hotels</v>
      </c>
      <c r="B23" s="1"/>
      <c r="C23" s="3">
        <f>IF(U23=0,"",U23)</f>
        <v>1</v>
      </c>
      <c r="D23" s="3"/>
      <c r="E23" s="3">
        <f>IF(W23=0,"",W23)</f>
        <v>462</v>
      </c>
      <c r="F23" s="1"/>
      <c r="G23" s="21">
        <f>IF(Y23+U23=0,"",Y23+U23)</f>
        <v>1</v>
      </c>
      <c r="H23" s="21"/>
      <c r="I23" s="21">
        <f>IF(AA23+W23=0,"",AA23+W23)</f>
        <v>462</v>
      </c>
      <c r="J23" s="4"/>
      <c r="K23" s="21">
        <f>IF(AC23+Y23+U23=0,"",AC23+Y23+U23)</f>
        <v>1</v>
      </c>
      <c r="L23" s="21"/>
      <c r="M23" s="21">
        <f>IF(AE23+AA23+W23=0,"",AE23+AA23+W23)</f>
        <v>462</v>
      </c>
      <c r="N23" s="4"/>
      <c r="O23" s="21">
        <f>IF(AG23+AC23+Y23+U23=0,"",AG23+AC23+Y23+U23)</f>
        <v>1</v>
      </c>
      <c r="P23" s="21"/>
      <c r="Q23" s="21">
        <f>IF(AI23+AE23+W23+AA23=0,"",AI23+AE23+AA23+W23)</f>
        <v>462</v>
      </c>
      <c r="R23" s="1"/>
      <c r="S23" s="1"/>
      <c r="T23" s="1" t="s">
        <v>14</v>
      </c>
      <c r="U23" s="1">
        <v>1</v>
      </c>
      <c r="V23" s="1"/>
      <c r="W23" s="1">
        <v>462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7.399999999999999" x14ac:dyDescent="0.3">
      <c r="A24" s="1"/>
      <c r="B24" s="1"/>
      <c r="C24" s="3"/>
      <c r="D24" s="3"/>
      <c r="E24" s="3"/>
      <c r="F24" s="1"/>
      <c r="G24" s="21"/>
      <c r="H24" s="21"/>
      <c r="I24" s="21"/>
      <c r="J24" s="4"/>
      <c r="K24" s="21"/>
      <c r="L24" s="21"/>
      <c r="M24" s="21"/>
      <c r="N24" s="4"/>
      <c r="O24" s="21"/>
      <c r="P24" s="21"/>
      <c r="Q24" s="2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7.399999999999999" x14ac:dyDescent="0.3">
      <c r="A25" s="1" t="str">
        <f>T25</f>
        <v>Residence Inn by Marriott</v>
      </c>
      <c r="B25" s="1"/>
      <c r="C25" s="3">
        <f>IF(U25=0,"",U25)</f>
        <v>1</v>
      </c>
      <c r="D25" s="3"/>
      <c r="E25" s="3">
        <f>IF(W25=0,"",W25)</f>
        <v>102</v>
      </c>
      <c r="F25" s="1"/>
      <c r="G25" s="21">
        <f>IF(Y25+U25=0,"",Y25+U25)</f>
        <v>1</v>
      </c>
      <c r="H25" s="21"/>
      <c r="I25" s="21">
        <f>IF(AA25+W25=0,"",AA25+W25)</f>
        <v>102</v>
      </c>
      <c r="J25" s="4"/>
      <c r="K25" s="21">
        <f>IF(AC25+Y25+U25=0,"",AC25+Y25+U25)</f>
        <v>1</v>
      </c>
      <c r="L25" s="21"/>
      <c r="M25" s="21">
        <f>IF(AE25+AA25+W25=0,"",AE25+AA25+W25)</f>
        <v>102</v>
      </c>
      <c r="N25" s="4"/>
      <c r="O25" s="21">
        <f>IF(AG25+AC25+Y25+U25=0,"",AG25+AC25+Y25+U25)</f>
        <v>1</v>
      </c>
      <c r="P25" s="21"/>
      <c r="Q25" s="21">
        <f>IF(AI25+AE25+W25+AA25=0,"",AI25+AE25+AA25+W25)</f>
        <v>102</v>
      </c>
      <c r="R25" s="1"/>
      <c r="S25" s="1"/>
      <c r="T25" s="1" t="s">
        <v>61</v>
      </c>
      <c r="U25" s="1">
        <v>1</v>
      </c>
      <c r="V25" s="1"/>
      <c r="W25" s="1">
        <v>102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7.399999999999999" x14ac:dyDescent="0.3">
      <c r="A26" s="1"/>
      <c r="B26" s="1"/>
      <c r="C26" s="3"/>
      <c r="D26" s="3"/>
      <c r="E26" s="3"/>
      <c r="F26" s="1"/>
      <c r="G26" s="21"/>
      <c r="H26" s="21"/>
      <c r="I26" s="21"/>
      <c r="J26" s="4"/>
      <c r="K26" s="21"/>
      <c r="L26" s="21"/>
      <c r="M26" s="21"/>
      <c r="N26" s="4"/>
      <c r="O26" s="21"/>
      <c r="P26" s="21"/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7.399999999999999" x14ac:dyDescent="0.3">
      <c r="A27" s="1" t="str">
        <f>T27</f>
        <v>Series by Marriott Bonvoy</v>
      </c>
      <c r="B27" s="1"/>
      <c r="C27" s="3">
        <f>IF(U27=0,"",U27)</f>
        <v>14</v>
      </c>
      <c r="D27" s="3"/>
      <c r="E27" s="3">
        <f>IF(W27=0,"",W27)</f>
        <v>1154</v>
      </c>
      <c r="F27" s="1"/>
      <c r="G27" s="21">
        <f>IF(Y27+U27=0,"",Y27+U27)</f>
        <v>14</v>
      </c>
      <c r="H27" s="21"/>
      <c r="I27" s="21">
        <f>IF(AA27+W27=0,"",AA27+W27)</f>
        <v>1154</v>
      </c>
      <c r="J27" s="4"/>
      <c r="K27" s="21">
        <f>IF(AC27+Y27+U27=0,"",AC27+Y27+U27)</f>
        <v>14</v>
      </c>
      <c r="L27" s="21"/>
      <c r="M27" s="21">
        <f>IF(AE27+AA27+W27=0,"",AE27+AA27+W27)</f>
        <v>1154</v>
      </c>
      <c r="N27" s="4"/>
      <c r="O27" s="21">
        <f>IF(AG27+AC27+Y27+U27=0,"",AG27+AC27+Y27+U27)</f>
        <v>14</v>
      </c>
      <c r="P27" s="21"/>
      <c r="Q27" s="21">
        <f>IF(AI27+AE27+W27+AA27=0,"",AI27+AE27+AA27+W27)</f>
        <v>1154</v>
      </c>
      <c r="R27" s="1"/>
      <c r="S27" s="17"/>
      <c r="T27" s="1" t="s">
        <v>50</v>
      </c>
      <c r="U27" s="17">
        <v>14</v>
      </c>
      <c r="V27" s="17"/>
      <c r="W27" s="17">
        <v>1154</v>
      </c>
      <c r="X27" s="17"/>
      <c r="Y27" s="17"/>
      <c r="Z27" s="17"/>
      <c r="AA27" s="17"/>
      <c r="AB27" s="17"/>
      <c r="AC27" s="17"/>
      <c r="AD27" s="17"/>
      <c r="AE27" s="17"/>
      <c r="AF27" s="17"/>
      <c r="AG27" s="23"/>
      <c r="AH27" s="23"/>
      <c r="AI27" s="23"/>
    </row>
    <row r="28" spans="1:35" ht="17.399999999999999" x14ac:dyDescent="0.3">
      <c r="A28" s="1"/>
      <c r="B28" s="1"/>
      <c r="C28" s="3"/>
      <c r="D28" s="3"/>
      <c r="E28" s="3"/>
      <c r="F28" s="1"/>
      <c r="G28" s="21"/>
      <c r="H28" s="21"/>
      <c r="I28" s="21"/>
      <c r="J28" s="4"/>
      <c r="K28" s="21"/>
      <c r="L28" s="21"/>
      <c r="M28" s="21"/>
      <c r="N28" s="4"/>
      <c r="O28" s="21"/>
      <c r="P28" s="21"/>
      <c r="Q28" s="21"/>
      <c r="R28" s="1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23"/>
      <c r="AH28" s="23"/>
      <c r="AI28" s="23"/>
    </row>
    <row r="29" spans="1:35" ht="17.399999999999999" x14ac:dyDescent="0.3">
      <c r="A29" s="1" t="str">
        <f>T29</f>
        <v>Tribute Portfolio</v>
      </c>
      <c r="B29" s="1"/>
      <c r="C29" s="3">
        <f>IF(U29=0,"",U29)</f>
        <v>5</v>
      </c>
      <c r="D29" s="3"/>
      <c r="E29" s="3">
        <f>IF(W29=0,"",W29)</f>
        <v>1188</v>
      </c>
      <c r="F29" s="1"/>
      <c r="G29" s="21">
        <f>IF(Y29+U29=0,"",Y29+U29)</f>
        <v>5</v>
      </c>
      <c r="H29" s="21"/>
      <c r="I29" s="21">
        <f>IF(AA29+W29=0,"",AA29+W29)</f>
        <v>1188</v>
      </c>
      <c r="J29" s="4"/>
      <c r="K29" s="21">
        <f>IF(AC29+Y29+U29=0,"",AC29+Y29+U29)</f>
        <v>5</v>
      </c>
      <c r="L29" s="21"/>
      <c r="M29" s="21">
        <f>IF(AE29+AA29+W29=0,"",AE29+AA29+W29)</f>
        <v>1188</v>
      </c>
      <c r="N29" s="4"/>
      <c r="O29" s="21">
        <f>IF(AG29+AC29+Y29+U29=0,"",AG29+AC29+Y29+U29)</f>
        <v>5</v>
      </c>
      <c r="P29" s="21"/>
      <c r="Q29" s="21">
        <f>IF(AI29+AE29+W29+AA29=0,"",AI29+AE29+AA29+W29)</f>
        <v>1188</v>
      </c>
      <c r="T29" s="1" t="s">
        <v>10</v>
      </c>
      <c r="U29" s="1">
        <v>5</v>
      </c>
      <c r="V29" s="1"/>
      <c r="W29" s="1">
        <v>1188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7.399999999999999" x14ac:dyDescent="0.3">
      <c r="A30" s="1"/>
      <c r="B30" s="1"/>
      <c r="C30" s="3"/>
      <c r="D30" s="3"/>
      <c r="E30" s="3"/>
      <c r="F30" s="1"/>
      <c r="G30" s="21"/>
      <c r="H30" s="21"/>
      <c r="I30" s="21"/>
      <c r="J30" s="4"/>
      <c r="K30" s="21"/>
      <c r="L30" s="21"/>
      <c r="M30" s="21"/>
      <c r="N30" s="4"/>
      <c r="O30" s="21" t="str">
        <f>IF(AG30+AC30+Y30+U30=0,"",AG30+AC30+Y30+U30)</f>
        <v/>
      </c>
      <c r="P30" s="21"/>
      <c r="Q30" s="21" t="str">
        <f>IF(AI30+AE30+W30+AA30=0,"",AI30+AE30+AA30+W30)</f>
        <v/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7.399999999999999" x14ac:dyDescent="0.3">
      <c r="A31" s="1" t="str">
        <f>T31</f>
        <v>City Express by Marriott</v>
      </c>
      <c r="B31" s="1"/>
      <c r="C31" s="3">
        <f>IF(U31=0,"",U31)</f>
        <v>7</v>
      </c>
      <c r="D31" s="3"/>
      <c r="E31" s="3">
        <f>IF(W31=0,"",W31)</f>
        <v>522</v>
      </c>
      <c r="F31" s="1"/>
      <c r="G31" s="21">
        <f>IF(Y31+U31=0,"",Y31+U31)</f>
        <v>7</v>
      </c>
      <c r="H31" s="21"/>
      <c r="I31" s="21">
        <f>IF(AA31+W31=0,"",AA31+W31)</f>
        <v>522</v>
      </c>
      <c r="J31" s="4"/>
      <c r="K31" s="21">
        <f>IF(AC31+Y31+U31=0,"",AC31+Y31+U31)</f>
        <v>7</v>
      </c>
      <c r="L31" s="21"/>
      <c r="M31" s="21">
        <f>IF(AE31+AA31+W31=0,"",AE31+AA31+W31)</f>
        <v>522</v>
      </c>
      <c r="N31" s="4"/>
      <c r="O31" s="21">
        <f>IF(AG31+AC31+Y31+U31=0,"",AG31+AC31+Y31+U31)</f>
        <v>7</v>
      </c>
      <c r="P31" s="21"/>
      <c r="Q31" s="21">
        <f>IF(AI31+AE31+W31+AA31=0,"",AI31+AE31+AA31+W31)</f>
        <v>522</v>
      </c>
      <c r="T31" s="1" t="s">
        <v>54</v>
      </c>
      <c r="U31" s="1">
        <v>7</v>
      </c>
      <c r="V31" s="1"/>
      <c r="W31" s="1">
        <v>522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7.399999999999999" x14ac:dyDescent="0.3">
      <c r="A32" s="1"/>
      <c r="B32" s="1"/>
      <c r="C32" s="3" t="str">
        <f>IF(U32=0,"",U32)</f>
        <v/>
      </c>
      <c r="D32" s="3"/>
      <c r="E32" s="3" t="str">
        <f>IF(W32=0,"",W32)</f>
        <v/>
      </c>
      <c r="F32" s="1"/>
      <c r="G32" s="21" t="str">
        <f>IF(Y32+U32=0,"",Y32+U32)</f>
        <v/>
      </c>
      <c r="H32" s="21"/>
      <c r="I32" s="21" t="str">
        <f>IF(AA32+W32=0,"",AA32+W32)</f>
        <v/>
      </c>
      <c r="J32" s="4"/>
      <c r="K32" s="21" t="str">
        <f>IF(AC32+Y32+U32=0,"",AC32+Y32+U32)</f>
        <v/>
      </c>
      <c r="L32" s="21"/>
      <c r="M32" s="21" t="str">
        <f>IF(AE32+AA32+W32=0,"",AE32+AA32+W32)</f>
        <v/>
      </c>
      <c r="N32" s="4"/>
      <c r="O32" s="21" t="str">
        <f>IF(AG32+AC32+Y32+U32=0,"",AG32+AC32+Y32+U32)</f>
        <v/>
      </c>
      <c r="P32" s="21"/>
      <c r="Q32" s="21" t="str">
        <f>IF(AI32+AE32+W32+AA32=0,"",AI32+AE32+AA32+W32)</f>
        <v/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7.399999999999999" x14ac:dyDescent="0.3">
      <c r="A33" s="1" t="str">
        <f>T33</f>
        <v>Four Points Flex by Sheraton</v>
      </c>
      <c r="B33" s="1"/>
      <c r="C33" s="3">
        <f>IF(U33=0,"",U33)</f>
        <v>3</v>
      </c>
      <c r="D33" s="3"/>
      <c r="E33" s="3">
        <f>IF(W33=0,"",W33)</f>
        <v>453</v>
      </c>
      <c r="F33" s="1"/>
      <c r="G33" s="21">
        <f>IF(Y33+U33=0,"",Y33+U33)</f>
        <v>3</v>
      </c>
      <c r="H33" s="21"/>
      <c r="I33" s="21">
        <f>IF(AA33+W33=0,"",AA33+W33)</f>
        <v>453</v>
      </c>
      <c r="J33" s="4"/>
      <c r="K33" s="21">
        <f>IF(AC33+Y33+U33=0,"",AC33+Y33+U33)</f>
        <v>3</v>
      </c>
      <c r="L33" s="21"/>
      <c r="M33" s="21">
        <f>IF(AE33+AA33+W33=0,"",AE33+AA33+W33)</f>
        <v>453</v>
      </c>
      <c r="N33" s="4"/>
      <c r="O33" s="21">
        <f>IF(AG33+AC33+Y33+U33=0,"",AG33+AC33+Y33+U33)</f>
        <v>3</v>
      </c>
      <c r="P33" s="21"/>
      <c r="Q33" s="21">
        <f>IF(AI33+AE33+W33+AA33=0,"",AI33+AE33+AA33+W33)</f>
        <v>453</v>
      </c>
      <c r="R33" s="1"/>
      <c r="S33" s="1"/>
      <c r="T33" s="1" t="s">
        <v>46</v>
      </c>
      <c r="U33" s="1">
        <v>3</v>
      </c>
      <c r="V33" s="1"/>
      <c r="W33" s="1">
        <v>453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7.399999999999999" x14ac:dyDescent="0.3">
      <c r="A34" s="1"/>
      <c r="B34" s="1"/>
      <c r="C34" s="3"/>
      <c r="D34" s="3"/>
      <c r="E34" s="3"/>
      <c r="F34" s="1"/>
      <c r="G34" s="21"/>
      <c r="H34" s="21"/>
      <c r="I34" s="21"/>
      <c r="J34" s="4"/>
      <c r="K34" s="21"/>
      <c r="L34" s="21"/>
      <c r="M34" s="21"/>
      <c r="N34" s="4"/>
      <c r="O34" s="21" t="str">
        <f>IF(AG34+AC34+Y34+U34=0,"",AG34+AC34+Y34+U34)</f>
        <v/>
      </c>
      <c r="P34" s="21"/>
      <c r="Q34" s="21" t="str">
        <f>IF(AI34+AE34+W34+AA34=0,"",AI34+AE34+AA34+W34)</f>
        <v/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7.399999999999999" hidden="1" outlineLevel="1" x14ac:dyDescent="0.3">
      <c r="A35" s="1" t="str">
        <f>T35</f>
        <v>Sheraton</v>
      </c>
      <c r="B35" s="1"/>
      <c r="C35" s="3" t="str">
        <f>IF(U35=0,"",U35)</f>
        <v/>
      </c>
      <c r="D35" s="3"/>
      <c r="E35" s="3" t="str">
        <f>IF(W35=0,"",W35)</f>
        <v/>
      </c>
      <c r="F35" s="1"/>
      <c r="G35" s="21" t="str">
        <f>IF(Y35+U35=0,"",Y35+U35)</f>
        <v/>
      </c>
      <c r="H35" s="21"/>
      <c r="I35" s="21" t="str">
        <f>IF(AA35+W35=0,"",AA35+W35)</f>
        <v/>
      </c>
      <c r="J35" s="4"/>
      <c r="K35" s="21" t="str">
        <f>IF(AC35+Y35+U35=0,"",AC35+Y35+U35)</f>
        <v/>
      </c>
      <c r="L35" s="21"/>
      <c r="M35" s="21" t="str">
        <f>IF(AE35+AA35+W35=0,"",AE35+AA35+W35)</f>
        <v/>
      </c>
      <c r="N35" s="4"/>
      <c r="O35" s="21" t="str">
        <f>IF(AG35+AC35+Y35+U35=0,"",AG35+AC35+Y35+U35)</f>
        <v/>
      </c>
      <c r="P35" s="21"/>
      <c r="Q35" s="21" t="str">
        <f>IF(AI35+AE35+W35+AA35=0,"",AI35+AE35+AA35+W35)</f>
        <v/>
      </c>
      <c r="R35" s="1"/>
      <c r="S35" s="1"/>
      <c r="T35" s="1" t="s">
        <v>12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7.399999999999999" hidden="1" outlineLevel="1" x14ac:dyDescent="0.3">
      <c r="A36" s="1"/>
      <c r="B36" s="1"/>
      <c r="C36" s="3"/>
      <c r="D36" s="3"/>
      <c r="E36" s="3"/>
      <c r="F36" s="1"/>
      <c r="G36" s="21"/>
      <c r="H36" s="21"/>
      <c r="I36" s="21"/>
      <c r="J36" s="4"/>
      <c r="K36" s="21"/>
      <c r="L36" s="21"/>
      <c r="M36" s="21"/>
      <c r="N36" s="4"/>
      <c r="O36" s="21"/>
      <c r="P36" s="21"/>
      <c r="Q36" s="2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7.399999999999999" hidden="1" outlineLevel="1" x14ac:dyDescent="0.3">
      <c r="A37" s="1" t="str">
        <f>T37</f>
        <v>TownPlace Suites by Marriott</v>
      </c>
      <c r="B37" s="1"/>
      <c r="C37" s="3" t="str">
        <f>IF(U37=0,"",U37)</f>
        <v/>
      </c>
      <c r="D37" s="3"/>
      <c r="E37" s="3" t="str">
        <f>IF(W37=0,"",W37)</f>
        <v/>
      </c>
      <c r="F37" s="1"/>
      <c r="G37" s="21" t="str">
        <f>IF(Y37+U37=0,"",Y37+U37)</f>
        <v/>
      </c>
      <c r="H37" s="21"/>
      <c r="I37" s="21" t="str">
        <f>IF(AA37+W37=0,"",AA37+W37)</f>
        <v/>
      </c>
      <c r="J37" s="4"/>
      <c r="K37" s="21" t="str">
        <f>IF(AC37+Y37+U37=0,"",AC37+Y37+U37)</f>
        <v/>
      </c>
      <c r="L37" s="21"/>
      <c r="M37" s="21" t="str">
        <f>IF(AE37+AA37+W37=0,"",AE37+AA37+W37)</f>
        <v/>
      </c>
      <c r="N37" s="4"/>
      <c r="O37" s="21" t="str">
        <f>IF(AG37+AC37+Y37+U37=0,"",AG37+AC37+Y37+U37)</f>
        <v/>
      </c>
      <c r="P37" s="21"/>
      <c r="Q37" s="21" t="str">
        <f>IF(AI37+AE37+W37+AA37=0,"",AI37+AE37+AA37+W37)</f>
        <v/>
      </c>
      <c r="R37" s="1"/>
      <c r="S37" s="1"/>
      <c r="T37" s="1" t="s">
        <v>56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7.399999999999999" hidden="1" outlineLevel="1" x14ac:dyDescent="0.3">
      <c r="A38" s="1"/>
      <c r="B38" s="1"/>
      <c r="C38" s="3"/>
      <c r="D38" s="3"/>
      <c r="E38" s="3"/>
      <c r="F38" s="1"/>
      <c r="G38" s="21"/>
      <c r="H38" s="21"/>
      <c r="I38" s="21"/>
      <c r="J38" s="4"/>
      <c r="K38" s="21"/>
      <c r="L38" s="21"/>
      <c r="M38" s="21"/>
      <c r="N38" s="4"/>
      <c r="O38" s="21"/>
      <c r="P38" s="21"/>
      <c r="Q38" s="2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7.399999999999999" hidden="1" outlineLevel="1" x14ac:dyDescent="0.3">
      <c r="A39" s="1" t="str">
        <f>T39</f>
        <v>Outdoor Collection by Marriott Bonvoy</v>
      </c>
      <c r="B39" s="1"/>
      <c r="C39" s="3" t="str">
        <f>IF(U39=0,"",U39)</f>
        <v/>
      </c>
      <c r="D39" s="3"/>
      <c r="E39" s="3" t="str">
        <f>IF(W39=0,"",W39)</f>
        <v/>
      </c>
      <c r="F39" s="1"/>
      <c r="G39" s="21" t="str">
        <f>IF(Y39+U39=0,"",Y39+U39)</f>
        <v/>
      </c>
      <c r="H39" s="21"/>
      <c r="I39" s="21" t="str">
        <f>IF(AA39+W39=0,"",AA39+W39)</f>
        <v/>
      </c>
      <c r="J39" s="4"/>
      <c r="K39" s="21" t="str">
        <f>IF(AC39+Y39+U39=0,"",AC39+Y39+U39)</f>
        <v/>
      </c>
      <c r="L39" s="21"/>
      <c r="M39" s="21" t="str">
        <f>IF(AE39+AA39+W39=0,"",AE39+AA39+W39)</f>
        <v/>
      </c>
      <c r="N39" s="4"/>
      <c r="O39" s="21" t="str">
        <f>IF(AG39+AC39+Y39+U39=0,"",AG39+AC39+Y39+U39)</f>
        <v/>
      </c>
      <c r="P39" s="21"/>
      <c r="Q39" s="21" t="str">
        <f>IF(AI39+AE39+W39+AA39=0,"",AI39+AE39+AA39+W39)</f>
        <v/>
      </c>
      <c r="T39" s="1" t="s">
        <v>55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7.399999999999999" hidden="1" outlineLevel="1" x14ac:dyDescent="0.3">
      <c r="A40" s="1"/>
      <c r="B40" s="1"/>
      <c r="C40" s="3"/>
      <c r="D40" s="3"/>
      <c r="E40" s="3"/>
      <c r="F40" s="1"/>
      <c r="G40" s="21"/>
      <c r="H40" s="21"/>
      <c r="I40" s="21"/>
      <c r="J40" s="4"/>
      <c r="K40" s="21"/>
      <c r="L40" s="21"/>
      <c r="M40" s="21"/>
      <c r="N40" s="4"/>
      <c r="O40" s="21" t="str">
        <f>IF(AG40+AC40+Y40+U40=0,"",AG40+AC40+Y40+U40)</f>
        <v/>
      </c>
      <c r="P40" s="21"/>
      <c r="Q40" s="21" t="str">
        <f>IF(AI40+AE40+W40+AA40=0,"",AI40+AE40+AA40+W40)</f>
        <v/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7.399999999999999" hidden="1" outlineLevel="1" x14ac:dyDescent="0.3">
      <c r="A41" s="1" t="str">
        <f>T41</f>
        <v>Westin</v>
      </c>
      <c r="B41" s="1"/>
      <c r="C41" s="3" t="str">
        <f>IF(U41=0,"",U41)</f>
        <v/>
      </c>
      <c r="D41" s="3"/>
      <c r="E41" s="3" t="str">
        <f>IF(W41=0,"",W41)</f>
        <v/>
      </c>
      <c r="F41" s="1"/>
      <c r="G41" s="21" t="str">
        <f>IF(Y41+U41=0,"",Y41+U41)</f>
        <v/>
      </c>
      <c r="H41" s="21"/>
      <c r="I41" s="21" t="str">
        <f>IF(AA41+W41=0,"",AA41+W41)</f>
        <v/>
      </c>
      <c r="J41" s="4"/>
      <c r="K41" s="21" t="str">
        <f>IF(AC41+Y41+U41=0,"",AC41+Y41+U41)</f>
        <v/>
      </c>
      <c r="L41" s="21"/>
      <c r="M41" s="21" t="str">
        <f>IF(AE41+AA41+W41=0,"",AE41+AA41+W41)</f>
        <v/>
      </c>
      <c r="N41" s="4"/>
      <c r="O41" s="21" t="str">
        <f>IF(AG41+AC41+Y41+U41=0,"",AG41+AC41+Y41+U41)</f>
        <v/>
      </c>
      <c r="P41" s="21"/>
      <c r="Q41" s="21" t="str">
        <f>IF(AI41+AE41+W41+AA41=0,"",AI41+AE41+AA41+W41)</f>
        <v/>
      </c>
      <c r="T41" s="1" t="s">
        <v>9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7.399999999999999" hidden="1" outlineLevel="1" x14ac:dyDescent="0.3">
      <c r="A42" s="1"/>
      <c r="B42" s="1"/>
      <c r="C42" s="3"/>
      <c r="D42" s="3"/>
      <c r="E42" s="3"/>
      <c r="F42" s="1"/>
      <c r="G42" s="21"/>
      <c r="H42" s="21"/>
      <c r="I42" s="21"/>
      <c r="J42" s="4"/>
      <c r="K42" s="21"/>
      <c r="L42" s="21"/>
      <c r="M42" s="21"/>
      <c r="N42" s="4"/>
      <c r="O42" s="21" t="str">
        <f>IF(AG42+AC42+Y42+U42=0,"",AG42+AC42+Y42+U42)</f>
        <v/>
      </c>
      <c r="P42" s="21"/>
      <c r="Q42" s="21" t="str">
        <f>IF(AI42+AE42+W42+AA42=0,"",AI42+AE42+AA42+W42)</f>
        <v/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7.399999999999999" hidden="1" outlineLevel="1" x14ac:dyDescent="0.3">
      <c r="A43" s="1" t="str">
        <f>T43</f>
        <v>EDITION</v>
      </c>
      <c r="B43" s="1"/>
      <c r="C43" s="3" t="str">
        <f>IF(U43=0,"",U43)</f>
        <v/>
      </c>
      <c r="D43" s="3"/>
      <c r="E43" s="3" t="str">
        <f>IF(W43=0,"",W43)</f>
        <v/>
      </c>
      <c r="F43" s="1"/>
      <c r="G43" s="21" t="str">
        <f>IF(Y43+U43=0,"",Y43+U43)</f>
        <v/>
      </c>
      <c r="H43" s="21"/>
      <c r="I43" s="21" t="str">
        <f>IF(AA43+W43=0,"",AA43+W43)</f>
        <v/>
      </c>
      <c r="J43" s="4"/>
      <c r="K43" s="21" t="str">
        <f>IF(AC43+Y43+U43=0,"",AC43+Y43+U43)</f>
        <v/>
      </c>
      <c r="L43" s="21"/>
      <c r="M43" s="21" t="str">
        <f>IF(AE43+AA43+W43=0,"",AE43+AA43+W43)</f>
        <v/>
      </c>
      <c r="N43" s="4"/>
      <c r="O43" s="21" t="str">
        <f>IF(AG43+AC43+Y43+U43=0,"",AG43+AC43+Y43+U43)</f>
        <v/>
      </c>
      <c r="P43" s="21"/>
      <c r="Q43" s="21" t="str">
        <f>IF(AI43+AE43+W43+AA43=0,"",AI43+AE43+AA43+W43)</f>
        <v/>
      </c>
      <c r="T43" s="1" t="s">
        <v>53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7.399999999999999" hidden="1" outlineLevel="1" x14ac:dyDescent="0.3">
      <c r="A44" s="1"/>
      <c r="B44" s="1"/>
      <c r="C44" s="3" t="str">
        <f>IF(U44=0,"",U44)</f>
        <v/>
      </c>
      <c r="D44" s="3"/>
      <c r="E44" s="3" t="str">
        <f>IF(W44=0,"",W44)</f>
        <v/>
      </c>
      <c r="F44" s="1"/>
      <c r="G44" s="21" t="str">
        <f>IF(Y44+U44=0,"",Y44+U44)</f>
        <v/>
      </c>
      <c r="H44" s="21"/>
      <c r="I44" s="21" t="str">
        <f>IF(AA44+W44=0,"",AA44+W44)</f>
        <v/>
      </c>
      <c r="J44" s="4"/>
      <c r="K44" s="21" t="str">
        <f>IF(AC44+Y44+U44=0,"",AC44+Y44+U44)</f>
        <v/>
      </c>
      <c r="L44" s="21"/>
      <c r="M44" s="21" t="str">
        <f>IF(AE44+AA44+W44=0,"",AE44+AA44+W44)</f>
        <v/>
      </c>
      <c r="N44" s="4"/>
      <c r="O44" s="21" t="str">
        <f>IF(AG44+AC44+Y44+U44=0,"",AG44+AC44+Y44+U44)</f>
        <v/>
      </c>
      <c r="P44" s="21"/>
      <c r="Q44" s="21" t="str">
        <f>IF(AI44+AE44+W44+AA44=0,"",AI44+AE44+AA44+W44)</f>
        <v/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7.399999999999999" hidden="1" outlineLevel="1" x14ac:dyDescent="0.3">
      <c r="A45" s="1" t="str">
        <f>T45</f>
        <v>Marriott Executive Apartments</v>
      </c>
      <c r="B45" s="1"/>
      <c r="C45" s="3" t="str">
        <f>IF(U45=0,"",U45)</f>
        <v/>
      </c>
      <c r="D45" s="3"/>
      <c r="E45" s="3" t="str">
        <f>IF(W45=0,"",W45)</f>
        <v/>
      </c>
      <c r="F45" s="1"/>
      <c r="G45" s="21" t="str">
        <f>IF(Y45+U45=0,"",Y45+U45)</f>
        <v/>
      </c>
      <c r="H45" s="21"/>
      <c r="I45" s="21" t="str">
        <f>IF(AA45+W45=0,"",AA45+W45)</f>
        <v/>
      </c>
      <c r="J45" s="4"/>
      <c r="K45" s="21" t="str">
        <f>IF(AC45+Y45+U45=0,"",AC45+Y45+U45)</f>
        <v/>
      </c>
      <c r="L45" s="21"/>
      <c r="M45" s="21" t="str">
        <f>IF(AE45+AA45+W45=0,"",AE45+AA45+W45)</f>
        <v/>
      </c>
      <c r="N45" s="4"/>
      <c r="O45" s="21" t="str">
        <f>IF(AG45+AC45+Y45+U45=0,"",AG45+AC45+Y45+U45)</f>
        <v/>
      </c>
      <c r="P45" s="21"/>
      <c r="Q45" s="21" t="str">
        <f>IF(AI45+AE45+W45+AA45=0,"",AI45+AE45+AA45+W45)</f>
        <v/>
      </c>
      <c r="T45" s="1" t="s">
        <v>43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7.399999999999999" hidden="1" outlineLevel="1" x14ac:dyDescent="0.3">
      <c r="A46" s="1"/>
      <c r="B46" s="1"/>
      <c r="C46" s="3" t="str">
        <f>IF(U46=0,"",U46)</f>
        <v/>
      </c>
      <c r="D46" s="3"/>
      <c r="E46" s="3" t="str">
        <f>IF(W46=0,"",W46)</f>
        <v/>
      </c>
      <c r="F46" s="1"/>
      <c r="G46" s="21" t="str">
        <f>IF(Y46+U46=0,"",Y46+U46)</f>
        <v/>
      </c>
      <c r="H46" s="21"/>
      <c r="I46" s="21" t="str">
        <f>IF(AA46+W46=0,"",AA46+W46)</f>
        <v/>
      </c>
      <c r="J46" s="4"/>
      <c r="K46" s="21" t="str">
        <f>IF(AC46+Y46+U46=0,"",AC46+Y46+U46)</f>
        <v/>
      </c>
      <c r="L46" s="21"/>
      <c r="M46" s="21" t="str">
        <f>IF(AE46+AA46+W46=0,"",AE46+AA46+W46)</f>
        <v/>
      </c>
      <c r="N46" s="4"/>
      <c r="O46" s="21" t="str">
        <f>IF(AG46+AC46+Y46+U46=0,"",AG46+AC46+Y46+U46)</f>
        <v/>
      </c>
      <c r="P46" s="21"/>
      <c r="Q46" s="21" t="str">
        <f>IF(AI46+AE46+W46+AA46=0,"",AI46+AE46+AA46+W46)</f>
        <v/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7.399999999999999" hidden="1" outlineLevel="1" x14ac:dyDescent="0.3">
      <c r="A47" s="1" t="str">
        <f>T47</f>
        <v>Moxy Hotels</v>
      </c>
      <c r="B47" s="1"/>
      <c r="C47" s="3" t="str">
        <f>IF(U47=0,"",U47)</f>
        <v/>
      </c>
      <c r="D47" s="3"/>
      <c r="E47" s="3" t="str">
        <f>IF(W47=0,"",W47)</f>
        <v/>
      </c>
      <c r="F47" s="1"/>
      <c r="G47" s="21" t="str">
        <f>IF(Y47+U47=0,"",Y47+U47)</f>
        <v/>
      </c>
      <c r="H47" s="21"/>
      <c r="I47" s="21" t="str">
        <f>IF(AA47+W47=0,"",AA47+W47)</f>
        <v/>
      </c>
      <c r="J47" s="4"/>
      <c r="K47" s="21" t="str">
        <f>IF(AC47+Y47+U47=0,"",AC47+Y47+U47)</f>
        <v/>
      </c>
      <c r="L47" s="21"/>
      <c r="M47" s="21" t="str">
        <f>IF(AE47+AA47+W47=0,"",AE47+AA47+W47)</f>
        <v/>
      </c>
      <c r="N47" s="4"/>
      <c r="O47" s="21" t="str">
        <f>IF(AG47+AC47+Y47+U47=0,"",AG47+AC47+Y47+U47)</f>
        <v/>
      </c>
      <c r="P47" s="21"/>
      <c r="Q47" s="21" t="str">
        <f>IF(AI47+AE47+W47+AA47=0,"",AI47+AE47+AA47+W47)</f>
        <v/>
      </c>
      <c r="T47" s="1" t="s">
        <v>52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7.399999999999999" hidden="1" outlineLevel="1" x14ac:dyDescent="0.3">
      <c r="A48" s="1"/>
      <c r="B48" s="1"/>
      <c r="C48" s="3" t="str">
        <f>IF(U48=0,"",U48)</f>
        <v/>
      </c>
      <c r="D48" s="3"/>
      <c r="E48" s="3" t="str">
        <f>IF(W48=0,"",W48)</f>
        <v/>
      </c>
      <c r="F48" s="1"/>
      <c r="G48" s="21" t="str">
        <f>IF(Y48+U48=0,"",Y48+U48)</f>
        <v/>
      </c>
      <c r="H48" s="21"/>
      <c r="I48" s="21" t="str">
        <f>IF(AA48+W48=0,"",AA48+W48)</f>
        <v/>
      </c>
      <c r="J48" s="4"/>
      <c r="K48" s="21" t="str">
        <f>IF(AC48+Y48+U48=0,"",AC48+Y48+U48)</f>
        <v/>
      </c>
      <c r="L48" s="21"/>
      <c r="M48" s="21" t="str">
        <f>IF(AE48+AA48+W48=0,"",AE48+AA48+W48)</f>
        <v/>
      </c>
      <c r="N48" s="4"/>
      <c r="O48" s="21" t="str">
        <f>IF(AG48+AC48+Y48+U48=0,"",AG48+AC48+Y48+U48)</f>
        <v/>
      </c>
      <c r="P48" s="21"/>
      <c r="Q48" s="21" t="str">
        <f>IF(AI48+AE48+W48+AA48=0,"",AI48+AE48+AA48+W48)</f>
        <v/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7.399999999999999" hidden="1" outlineLevel="1" x14ac:dyDescent="0.3">
      <c r="A49" s="1" t="str">
        <f>T49</f>
        <v>SpringHill Suites by Marriott</v>
      </c>
      <c r="B49" s="1"/>
      <c r="C49" s="3" t="str">
        <f>IF(U49=0,"",U49)</f>
        <v/>
      </c>
      <c r="D49" s="3"/>
      <c r="E49" s="3" t="str">
        <f>IF(W49=0,"",W49)</f>
        <v/>
      </c>
      <c r="F49" s="1"/>
      <c r="G49" s="21" t="str">
        <f>IF(Y49+U49=0,"",Y49+U49)</f>
        <v/>
      </c>
      <c r="H49" s="21"/>
      <c r="I49" s="21" t="str">
        <f>IF(AA49+W49=0,"",AA49+W49)</f>
        <v/>
      </c>
      <c r="J49" s="4"/>
      <c r="K49" s="21" t="str">
        <f>IF(AC49+Y49+U49=0,"",AC49+Y49+U49)</f>
        <v/>
      </c>
      <c r="L49" s="21"/>
      <c r="M49" s="21" t="str">
        <f>IF(AE49+AA49+W49=0,"",AE49+AA49+W49)</f>
        <v/>
      </c>
      <c r="N49" s="4"/>
      <c r="O49" s="21" t="str">
        <f>IF(AG49+AC49+Y49+U49=0,"",AG49+AC49+Y49+U49)</f>
        <v/>
      </c>
      <c r="P49" s="21"/>
      <c r="Q49" s="21" t="str">
        <f>IF(AI49+AE49+W49+AA49=0,"",AI49+AE49+AA49+W49)</f>
        <v/>
      </c>
      <c r="T49" s="1" t="s">
        <v>51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7.399999999999999" hidden="1" outlineLevel="1" x14ac:dyDescent="0.3">
      <c r="A50" s="1"/>
      <c r="B50" s="1"/>
      <c r="C50" s="3" t="str">
        <f>IF(U50=0,"",U50)</f>
        <v/>
      </c>
      <c r="D50" s="3"/>
      <c r="E50" s="3" t="str">
        <f>IF(W50=0,"",W50)</f>
        <v/>
      </c>
      <c r="F50" s="1"/>
      <c r="G50" s="21" t="str">
        <f>IF(Y50+U50=0,"",Y50+U50)</f>
        <v/>
      </c>
      <c r="H50" s="21"/>
      <c r="I50" s="21" t="str">
        <f>IF(AA50+W50=0,"",AA50+W50)</f>
        <v/>
      </c>
      <c r="J50" s="4"/>
      <c r="K50" s="21" t="str">
        <f>IF(AC50+Y50+U50=0,"",AC50+Y50+U50)</f>
        <v/>
      </c>
      <c r="L50" s="21"/>
      <c r="M50" s="21" t="str">
        <f>IF(AE50+AA50+W50=0,"",AE50+AA50+W50)</f>
        <v/>
      </c>
      <c r="N50" s="4"/>
      <c r="O50" s="21" t="str">
        <f>IF(AG50+AC50+Y50+U50=0,"",AG50+AC50+Y50+U50)</f>
        <v/>
      </c>
      <c r="P50" s="21"/>
      <c r="Q50" s="21" t="str">
        <f>IF(AI50+AE50+W50+AA50=0,"",AI50+AE50+AA50+W50)</f>
        <v/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7.399999999999999" hidden="1" outlineLevel="1" x14ac:dyDescent="0.3">
      <c r="A51" s="1" t="str">
        <f>T51</f>
        <v>Element Hotels</v>
      </c>
      <c r="B51" s="1"/>
      <c r="C51" s="3" t="str">
        <f>IF(U51=0,"",U51)</f>
        <v/>
      </c>
      <c r="D51" s="3"/>
      <c r="E51" s="3" t="str">
        <f>IF(W51=0,"",W51)</f>
        <v/>
      </c>
      <c r="F51" s="1"/>
      <c r="G51" s="21" t="str">
        <f>IF(Y51+U51=0,"",Y51+U51)</f>
        <v/>
      </c>
      <c r="H51" s="21"/>
      <c r="I51" s="21" t="str">
        <f>IF(AA51+W51=0,"",AA51+W51)</f>
        <v/>
      </c>
      <c r="J51" s="4"/>
      <c r="K51" s="21" t="str">
        <f>IF(AC51+Y51+U51=0,"",AC51+Y51+U51)</f>
        <v/>
      </c>
      <c r="L51" s="21"/>
      <c r="M51" s="21" t="str">
        <f>IF(AE51+AA51+W51=0,"",AE51+AA51+W51)</f>
        <v/>
      </c>
      <c r="N51" s="4"/>
      <c r="O51" s="21" t="str">
        <f>IF(AG51+AC51+Y51+U51=0,"",AG51+AC51+Y51+U51)</f>
        <v/>
      </c>
      <c r="P51" s="21"/>
      <c r="Q51" s="21" t="str">
        <f>IF(AI51+AE51+W51+AA51=0,"",AI51+AE51+AA51+W51)</f>
        <v/>
      </c>
      <c r="R51" s="1"/>
      <c r="S51" s="1"/>
      <c r="T51" s="1" t="s">
        <v>58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7.399999999999999" hidden="1" outlineLevel="1" x14ac:dyDescent="0.3">
      <c r="A52" s="1"/>
      <c r="B52" s="1"/>
      <c r="C52" s="3"/>
      <c r="D52" s="3"/>
      <c r="E52" s="3"/>
      <c r="F52" s="1"/>
      <c r="G52" s="21"/>
      <c r="H52" s="21"/>
      <c r="I52" s="21"/>
      <c r="J52" s="4"/>
      <c r="K52" s="21"/>
      <c r="L52" s="21"/>
      <c r="M52" s="21"/>
      <c r="N52" s="4"/>
      <c r="O52" s="21"/>
      <c r="P52" s="21"/>
      <c r="Q52" s="2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7.399999999999999" hidden="1" outlineLevel="1" x14ac:dyDescent="0.3">
      <c r="A53" s="1" t="str">
        <f>T53</f>
        <v>JW Marriott</v>
      </c>
      <c r="B53" s="1"/>
      <c r="C53" s="3" t="str">
        <f>IF(U53=0,"",U53)</f>
        <v/>
      </c>
      <c r="D53" s="3"/>
      <c r="E53" s="3" t="str">
        <f>IF(W53=0,"",W53)</f>
        <v/>
      </c>
      <c r="F53" s="1"/>
      <c r="G53" s="21" t="str">
        <f>IF(Y53+U53=0,"",Y53+U53)</f>
        <v/>
      </c>
      <c r="H53" s="21"/>
      <c r="I53" s="21" t="str">
        <f>IF(AA53+W53=0,"",AA53+W53)</f>
        <v/>
      </c>
      <c r="J53" s="4"/>
      <c r="K53" s="21" t="str">
        <f>IF(AC53+Y53+U53=0,"",AC53+Y53+U53)</f>
        <v/>
      </c>
      <c r="L53" s="21"/>
      <c r="M53" s="21" t="str">
        <f>IF(AE53+AA53+W53=0,"",AE53+AA53+W53)</f>
        <v/>
      </c>
      <c r="N53" s="4"/>
      <c r="O53" s="21" t="str">
        <f>IF(AG53+AC53+Y53+U53=0,"",AG53+AC53+Y53+U53)</f>
        <v/>
      </c>
      <c r="P53" s="21"/>
      <c r="Q53" s="21" t="str">
        <f>IF(AI53+AE53+W53+AA53=0,"",AI53+AE53+AA53+W53)</f>
        <v/>
      </c>
      <c r="R53" s="1"/>
      <c r="S53" s="17"/>
      <c r="T53" s="1" t="s">
        <v>49</v>
      </c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23"/>
      <c r="AH53" s="23"/>
      <c r="AI53" s="23"/>
    </row>
    <row r="54" spans="1:35" ht="17.399999999999999" hidden="1" outlineLevel="1" x14ac:dyDescent="0.3">
      <c r="A54" s="1"/>
      <c r="B54" s="1"/>
      <c r="C54" s="3"/>
      <c r="D54" s="3"/>
      <c r="E54" s="3"/>
      <c r="F54" s="1"/>
      <c r="G54" s="21"/>
      <c r="H54" s="21"/>
      <c r="I54" s="21"/>
      <c r="J54" s="4"/>
      <c r="K54" s="21"/>
      <c r="L54" s="21"/>
      <c r="M54" s="21"/>
      <c r="N54" s="4"/>
      <c r="O54" s="21"/>
      <c r="P54" s="21"/>
      <c r="Q54" s="21"/>
      <c r="R54" s="1"/>
      <c r="S54" s="17"/>
      <c r="T54" s="1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23"/>
      <c r="AH54" s="23"/>
      <c r="AI54" s="23"/>
    </row>
    <row r="55" spans="1:35" ht="17.399999999999999" hidden="1" outlineLevel="2" x14ac:dyDescent="0.3">
      <c r="A55" s="1">
        <f>T55</f>
        <v>0</v>
      </c>
      <c r="B55" s="1"/>
      <c r="C55" s="3" t="str">
        <f>IF(U55=0,"",U55)</f>
        <v/>
      </c>
      <c r="D55" s="3"/>
      <c r="E55" s="3" t="str">
        <f>IF(W55=0,"",W55)</f>
        <v/>
      </c>
      <c r="F55" s="1"/>
      <c r="G55" s="21" t="str">
        <f>IF(Y55+U55=0,"",Y55+U55)</f>
        <v/>
      </c>
      <c r="H55" s="21"/>
      <c r="I55" s="21" t="str">
        <f>IF(AA55+W55=0,"",AA55+W55)</f>
        <v/>
      </c>
      <c r="J55" s="4"/>
      <c r="K55" s="21" t="str">
        <f>IF(AC55+Y55+U55=0,"",AC55+Y55+U55)</f>
        <v/>
      </c>
      <c r="L55" s="21"/>
      <c r="M55" s="21" t="str">
        <f>IF(AE55+AA55+W55=0,"",AE55+AA55+W55)</f>
        <v/>
      </c>
      <c r="N55" s="4"/>
      <c r="O55" s="21" t="str">
        <f>IF(AG55+AC55+Y55+U55=0,"",AG55+AC55+Y55+U55)</f>
        <v/>
      </c>
      <c r="P55" s="21"/>
      <c r="Q55" s="21" t="str">
        <f>IF(AI55+AE55+W55+AA55=0,"",AI55+AE55+AA55+W55)</f>
        <v/>
      </c>
      <c r="R55" s="1"/>
      <c r="S55" s="17"/>
      <c r="T55" s="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3"/>
      <c r="AH55" s="23"/>
      <c r="AI55" s="23"/>
    </row>
    <row r="56" spans="1:35" ht="17.399999999999999" hidden="1" outlineLevel="2" x14ac:dyDescent="0.3">
      <c r="A56" s="1"/>
      <c r="B56" s="1"/>
      <c r="C56" s="3"/>
      <c r="D56" s="3"/>
      <c r="E56" s="3"/>
      <c r="F56" s="1"/>
      <c r="G56" s="21"/>
      <c r="H56" s="21"/>
      <c r="I56" s="21"/>
      <c r="J56" s="4"/>
      <c r="K56" s="21"/>
      <c r="L56" s="21"/>
      <c r="M56" s="21"/>
      <c r="N56" s="4"/>
      <c r="O56" s="21"/>
      <c r="P56" s="21"/>
      <c r="Q56" s="21"/>
      <c r="R56" s="1"/>
      <c r="S56" s="17" t="s">
        <v>32</v>
      </c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18" collapsed="1" thickBot="1" x14ac:dyDescent="0.35">
      <c r="A57" s="5" t="s">
        <v>0</v>
      </c>
      <c r="B57" s="5"/>
      <c r="C57" s="2">
        <f>SUM(C7:C55)</f>
        <v>55</v>
      </c>
      <c r="D57" s="3"/>
      <c r="E57" s="2">
        <f>SUM(E7:E55)</f>
        <v>8069</v>
      </c>
      <c r="F57" s="1"/>
      <c r="G57" s="25">
        <f>SUM(G7:G55)</f>
        <v>55</v>
      </c>
      <c r="H57" s="21"/>
      <c r="I57" s="25">
        <f>SUM(I7:I55)</f>
        <v>8069</v>
      </c>
      <c r="J57" s="4"/>
      <c r="K57" s="25">
        <f>SUM(K7:K55)</f>
        <v>55</v>
      </c>
      <c r="L57" s="21"/>
      <c r="M57" s="25">
        <f>SUM(M7:M55)</f>
        <v>8069</v>
      </c>
      <c r="N57" s="4"/>
      <c r="O57" s="25">
        <f>SUM(O7:O55)</f>
        <v>55</v>
      </c>
      <c r="P57" s="21"/>
      <c r="Q57" s="25">
        <f>SUM(Q7:Q55)</f>
        <v>8069</v>
      </c>
      <c r="R57" s="1"/>
      <c r="S57" s="17" t="s">
        <v>31</v>
      </c>
      <c r="T57" s="17"/>
      <c r="U57" s="17">
        <f>C57</f>
        <v>55</v>
      </c>
      <c r="V57" s="17"/>
      <c r="W57" s="17">
        <f>E57</f>
        <v>8069</v>
      </c>
      <c r="X57" s="17"/>
      <c r="Y57" s="17">
        <f>G57-C57</f>
        <v>0</v>
      </c>
      <c r="Z57" s="17"/>
      <c r="AA57" s="17">
        <f>I57-E57</f>
        <v>0</v>
      </c>
      <c r="AB57" s="17"/>
      <c r="AC57" s="17">
        <f>K57-G57</f>
        <v>0</v>
      </c>
      <c r="AD57" s="17"/>
      <c r="AE57" s="17">
        <f>M57-I57</f>
        <v>0</v>
      </c>
      <c r="AF57" s="17"/>
      <c r="AG57" s="17">
        <f>O57-K57</f>
        <v>0</v>
      </c>
      <c r="AH57" s="17"/>
      <c r="AI57" s="17">
        <f>Q57-M57</f>
        <v>0</v>
      </c>
    </row>
    <row r="58" spans="1:35" ht="18" thickTop="1" x14ac:dyDescent="0.3">
      <c r="A58" s="5"/>
      <c r="B58" s="5"/>
      <c r="C58" s="19"/>
      <c r="D58" s="3"/>
      <c r="E58" s="19"/>
      <c r="F58" s="1"/>
      <c r="G58" s="20"/>
      <c r="H58" s="21"/>
      <c r="I58" s="20"/>
      <c r="J58" s="4"/>
      <c r="K58" s="20"/>
      <c r="L58" s="21"/>
      <c r="M58" s="20"/>
      <c r="N58" s="4"/>
      <c r="O58" s="20"/>
      <c r="P58" s="21"/>
      <c r="Q58" s="20"/>
      <c r="R58" s="1"/>
      <c r="S58" s="18" t="s">
        <v>30</v>
      </c>
      <c r="U58" s="17">
        <f>SUM(U7:U50)</f>
        <v>55</v>
      </c>
      <c r="V58" s="17"/>
      <c r="W58" s="17">
        <f>SUM(W7:W50)</f>
        <v>8069</v>
      </c>
      <c r="X58" s="17"/>
      <c r="Y58" s="17">
        <f>SUM(Y7:Y50)</f>
        <v>0</v>
      </c>
      <c r="Z58" s="17"/>
      <c r="AA58" s="17">
        <f>SUM(AA7:AA50)</f>
        <v>0</v>
      </c>
      <c r="AB58" s="17"/>
      <c r="AC58" s="17">
        <f>SUM(AC7:AC50)</f>
        <v>0</v>
      </c>
      <c r="AD58" s="17"/>
      <c r="AE58" s="17">
        <f>SUM(AE7:AE50)</f>
        <v>0</v>
      </c>
      <c r="AF58" s="17"/>
      <c r="AG58" s="17">
        <f>SUM(AG7:AG55)</f>
        <v>0</v>
      </c>
      <c r="AH58" s="17"/>
      <c r="AI58" s="17">
        <f>SUM(AI7:AI55)</f>
        <v>0</v>
      </c>
    </row>
    <row r="59" spans="1:35" ht="15" x14ac:dyDescent="0.25">
      <c r="A59" s="24"/>
      <c r="C59" s="16"/>
      <c r="D59" s="16"/>
      <c r="E59" s="1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S59" s="15" t="s">
        <v>29</v>
      </c>
      <c r="U59" s="14">
        <f>U57-U58</f>
        <v>0</v>
      </c>
      <c r="W59" s="14">
        <f>W57-W58</f>
        <v>0</v>
      </c>
      <c r="X59" s="14"/>
      <c r="Z59" s="14">
        <f>Z57-Z58</f>
        <v>0</v>
      </c>
      <c r="AA59" s="14">
        <f>AA57-AA58</f>
        <v>0</v>
      </c>
      <c r="AC59" s="14">
        <f>AC57-AC58</f>
        <v>0</v>
      </c>
      <c r="AD59" s="14"/>
      <c r="AE59" s="14">
        <f>AE57-AE58</f>
        <v>0</v>
      </c>
      <c r="AF59" s="14"/>
      <c r="AG59" s="14">
        <f>AG57-AG58</f>
        <v>0</v>
      </c>
      <c r="AI59" s="14">
        <f>AI57-AI58</f>
        <v>0</v>
      </c>
    </row>
    <row r="60" spans="1:35" ht="21" hidden="1" outlineLevel="1" x14ac:dyDescent="0.4">
      <c r="A60" s="1"/>
      <c r="B60" s="1"/>
      <c r="C60" s="13">
        <v>2025</v>
      </c>
      <c r="D60" s="13"/>
      <c r="E60" s="13"/>
      <c r="F60" s="1"/>
      <c r="G60" s="13">
        <f>C60</f>
        <v>2025</v>
      </c>
      <c r="H60" s="13"/>
      <c r="I60" s="13"/>
      <c r="J60" s="1"/>
      <c r="K60" s="13">
        <f>G60</f>
        <v>2025</v>
      </c>
      <c r="L60" s="13"/>
      <c r="M60" s="13"/>
      <c r="N60" s="1"/>
      <c r="O60" s="13">
        <f>K60</f>
        <v>2025</v>
      </c>
      <c r="P60" s="13"/>
      <c r="Q60" s="13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7.399999999999999" hidden="1" outlineLevel="1" x14ac:dyDescent="0.3">
      <c r="A61" s="1"/>
      <c r="B61" s="1"/>
      <c r="C61" s="12" t="s">
        <v>25</v>
      </c>
      <c r="D61" s="12"/>
      <c r="E61" s="12"/>
      <c r="F61" s="1"/>
      <c r="G61" s="12" t="s">
        <v>28</v>
      </c>
      <c r="H61" s="12"/>
      <c r="I61" s="12"/>
      <c r="J61" s="1"/>
      <c r="K61" s="12" t="s">
        <v>27</v>
      </c>
      <c r="L61" s="12"/>
      <c r="M61" s="12"/>
      <c r="N61" s="1"/>
      <c r="O61" s="12" t="s">
        <v>26</v>
      </c>
      <c r="P61" s="12"/>
      <c r="Q61" s="12"/>
      <c r="R61" s="1"/>
      <c r="S61" s="1"/>
      <c r="T61" s="1"/>
      <c r="U61" s="12" t="s">
        <v>25</v>
      </c>
      <c r="V61" s="12"/>
      <c r="W61" s="12"/>
      <c r="X61" s="1"/>
      <c r="Y61" s="12" t="s">
        <v>24</v>
      </c>
      <c r="Z61" s="12"/>
      <c r="AA61" s="12"/>
      <c r="AB61" s="1"/>
      <c r="AC61" s="12" t="s">
        <v>23</v>
      </c>
      <c r="AD61" s="12"/>
      <c r="AE61" s="12"/>
      <c r="AF61" s="1"/>
      <c r="AG61" s="12" t="s">
        <v>22</v>
      </c>
      <c r="AH61" s="12"/>
      <c r="AI61" s="12"/>
    </row>
    <row r="62" spans="1:35" ht="17.399999999999999" hidden="1" outlineLevel="1" x14ac:dyDescent="0.3">
      <c r="A62" s="1"/>
      <c r="B62" s="1"/>
      <c r="C62" s="9" t="s">
        <v>20</v>
      </c>
      <c r="D62" s="10"/>
      <c r="E62" s="9" t="s">
        <v>19</v>
      </c>
      <c r="F62" s="1"/>
      <c r="G62" s="9" t="s">
        <v>20</v>
      </c>
      <c r="H62" s="10"/>
      <c r="I62" s="9" t="s">
        <v>19</v>
      </c>
      <c r="J62" s="1"/>
      <c r="K62" s="9" t="s">
        <v>20</v>
      </c>
      <c r="L62" s="10"/>
      <c r="M62" s="9" t="s">
        <v>19</v>
      </c>
      <c r="N62" s="1"/>
      <c r="O62" s="9" t="s">
        <v>20</v>
      </c>
      <c r="P62" s="10"/>
      <c r="Q62" s="9" t="s">
        <v>19</v>
      </c>
      <c r="R62" s="1"/>
      <c r="S62" s="1"/>
      <c r="T62" s="11" t="s">
        <v>21</v>
      </c>
      <c r="U62" s="9" t="s">
        <v>20</v>
      </c>
      <c r="V62" s="10"/>
      <c r="W62" s="9" t="s">
        <v>19</v>
      </c>
      <c r="X62" s="1"/>
      <c r="Y62" s="9" t="s">
        <v>20</v>
      </c>
      <c r="Z62" s="10"/>
      <c r="AA62" s="9" t="s">
        <v>19</v>
      </c>
      <c r="AB62" s="1"/>
      <c r="AC62" s="9" t="s">
        <v>20</v>
      </c>
      <c r="AD62" s="10"/>
      <c r="AE62" s="9" t="s">
        <v>19</v>
      </c>
      <c r="AF62" s="1"/>
      <c r="AG62" s="9" t="s">
        <v>20</v>
      </c>
      <c r="AH62" s="10"/>
      <c r="AI62" s="9" t="s">
        <v>19</v>
      </c>
    </row>
    <row r="63" spans="1:35" ht="17.399999999999999" hidden="1" outlineLevel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35" ht="17.399999999999999" hidden="1" outlineLevel="1" x14ac:dyDescent="0.3">
      <c r="A64" s="1"/>
      <c r="B64" s="1"/>
      <c r="C64" s="3" t="str">
        <f>IF(U64=0,"",U64)</f>
        <v/>
      </c>
      <c r="D64" s="3"/>
      <c r="E64" s="3" t="str">
        <f>IF(W64=0,"",W64)</f>
        <v/>
      </c>
      <c r="F64" s="1"/>
      <c r="G64" s="3" t="str">
        <f>IF(Y64+U64=0,"",Y64+U64)</f>
        <v/>
      </c>
      <c r="H64" s="3"/>
      <c r="I64" s="3" t="str">
        <f>IF(AA64+W64=0,"",AA64+W64)</f>
        <v/>
      </c>
      <c r="J64" s="4"/>
      <c r="K64" s="3" t="str">
        <f>IF(AC64+Y64+U64=0,"",AC64+Y64+U64)</f>
        <v/>
      </c>
      <c r="L64" s="3"/>
      <c r="M64" s="3" t="str">
        <f>IF(AE64+AA64+W64=0,"",AE64+AA64+W64)</f>
        <v/>
      </c>
      <c r="N64" s="4"/>
      <c r="O64" s="3" t="str">
        <f>IF(AG64+AC64+Y64+U64=0,"",AG64+AC64+Y64+U64)</f>
        <v/>
      </c>
      <c r="P64" s="3"/>
      <c r="Q64" s="3" t="str">
        <f>IF(AI64+AE64+W64+AA64=0,"",AI64+AE64+AA64+W64)</f>
        <v/>
      </c>
    </row>
    <row r="65" spans="1:17" ht="12" hidden="1" customHeight="1" outlineLevel="1" x14ac:dyDescent="0.3">
      <c r="A65" s="1"/>
      <c r="B65" s="1"/>
      <c r="C65" s="3"/>
      <c r="D65" s="3"/>
      <c r="E65" s="3"/>
      <c r="F65" s="1"/>
      <c r="G65" s="3"/>
      <c r="H65" s="3"/>
      <c r="I65" s="3"/>
      <c r="J65" s="4"/>
      <c r="K65" s="3"/>
      <c r="L65" s="3"/>
      <c r="M65" s="3"/>
      <c r="N65" s="4"/>
      <c r="O65" s="3"/>
      <c r="P65" s="3"/>
      <c r="Q65" s="3"/>
    </row>
    <row r="66" spans="1:17" ht="17.399999999999999" hidden="1" outlineLevel="1" x14ac:dyDescent="0.3">
      <c r="A66" s="1"/>
      <c r="B66" s="1"/>
      <c r="C66" s="3" t="str">
        <f>IF(U66=0,"",U66)</f>
        <v/>
      </c>
      <c r="D66" s="3"/>
      <c r="E66" s="3" t="str">
        <f>IF(W66=0,"",W66)</f>
        <v/>
      </c>
      <c r="F66" s="1"/>
      <c r="G66" s="3" t="str">
        <f>IF(Y66+U66=0,"",Y66+U66)</f>
        <v/>
      </c>
      <c r="H66" s="3"/>
      <c r="I66" s="3" t="str">
        <f>IF(AA66+W66=0,"",AA66+W66)</f>
        <v/>
      </c>
      <c r="J66" s="4"/>
      <c r="K66" s="3" t="str">
        <f>IF(AC66+Y66+U66=0,"",AC66+Y66+U66)</f>
        <v/>
      </c>
      <c r="L66" s="3"/>
      <c r="M66" s="3" t="str">
        <f>IF(AE66+AA66+W66=0,"",AE66+AA66+W66)</f>
        <v/>
      </c>
      <c r="N66" s="4"/>
      <c r="O66" s="3" t="str">
        <f>IF(AG66+AC66+Y66+U66=0,"",AG66+AC66+Y66+U66)</f>
        <v/>
      </c>
      <c r="P66" s="3"/>
      <c r="Q66" s="3" t="str">
        <f>IF(AI66+AE66+W66+AA66=0,"",AI66+AE66+AA66+W66)</f>
        <v/>
      </c>
    </row>
    <row r="67" spans="1:17" ht="12" hidden="1" customHeight="1" outlineLevel="1" x14ac:dyDescent="0.3">
      <c r="A67" s="1"/>
      <c r="B67" s="1"/>
      <c r="C67" s="3"/>
      <c r="D67" s="3"/>
      <c r="E67" s="3"/>
      <c r="F67" s="1"/>
      <c r="G67" s="3"/>
      <c r="H67" s="3"/>
      <c r="I67" s="3"/>
      <c r="J67" s="4"/>
      <c r="K67" s="3"/>
      <c r="L67" s="3"/>
      <c r="M67" s="3"/>
      <c r="N67" s="4"/>
      <c r="O67" s="3"/>
      <c r="P67" s="3"/>
      <c r="Q67" s="3"/>
    </row>
    <row r="68" spans="1:17" ht="17.399999999999999" hidden="1" outlineLevel="1" x14ac:dyDescent="0.3">
      <c r="A68" s="1"/>
      <c r="B68" s="1"/>
      <c r="C68" s="3" t="str">
        <f>IF(U68=0,"",U68)</f>
        <v/>
      </c>
      <c r="D68" s="3"/>
      <c r="E68" s="3" t="str">
        <f>IF(W68=0,"",W68)</f>
        <v/>
      </c>
      <c r="F68" s="1"/>
      <c r="G68" s="3" t="str">
        <f>IF(Y68+U68=0,"",Y68+U68)</f>
        <v/>
      </c>
      <c r="H68" s="3"/>
      <c r="I68" s="3" t="str">
        <f>IF(AA68+W68=0,"",AA68+W68)</f>
        <v/>
      </c>
      <c r="J68" s="4"/>
      <c r="K68" s="3" t="str">
        <f>IF(AC68+Y68+U68=0,"",AC68+Y68+U68)</f>
        <v/>
      </c>
      <c r="L68" s="3"/>
      <c r="M68" s="3" t="str">
        <f>IF(AE68+AA68+W68=0,"",AE68+AA68+W68)</f>
        <v/>
      </c>
      <c r="N68" s="4"/>
      <c r="O68" s="3" t="str">
        <f>IF(AG68+AC68+Y68+U68=0,"",AG68+AC68+Y68+U68)</f>
        <v/>
      </c>
      <c r="P68" s="3"/>
      <c r="Q68" s="3" t="str">
        <f>IF(AI68+AE68+W68+AA68=0,"",AI68+AE68+AA68+W68)</f>
        <v/>
      </c>
    </row>
    <row r="69" spans="1:17" ht="12" hidden="1" customHeight="1" outlineLevel="1" x14ac:dyDescent="0.3">
      <c r="A69" s="1"/>
      <c r="B69" s="1"/>
      <c r="C69" s="3"/>
      <c r="D69" s="3"/>
      <c r="E69" s="3"/>
      <c r="F69" s="1"/>
      <c r="G69" s="3"/>
      <c r="H69" s="3"/>
      <c r="I69" s="3"/>
      <c r="J69" s="4"/>
      <c r="K69" s="3"/>
      <c r="L69" s="3"/>
      <c r="M69" s="3"/>
      <c r="N69" s="4"/>
      <c r="O69" s="3"/>
      <c r="P69" s="3"/>
      <c r="Q69" s="3"/>
    </row>
    <row r="70" spans="1:17" ht="17.399999999999999" hidden="1" outlineLevel="1" x14ac:dyDescent="0.3">
      <c r="A70" s="1"/>
      <c r="B70" s="1"/>
      <c r="C70" s="3" t="str">
        <f>IF(U70=0,"",U70)</f>
        <v/>
      </c>
      <c r="D70" s="3"/>
      <c r="E70" s="3" t="str">
        <f>IF(W70=0,"",W70)</f>
        <v/>
      </c>
      <c r="F70" s="1"/>
      <c r="G70" s="3" t="str">
        <f>IF(Y70+U70=0,"",Y70+U70)</f>
        <v/>
      </c>
      <c r="H70" s="3"/>
      <c r="I70" s="3" t="str">
        <f>IF(AA70+W70=0,"",AA70+W70)</f>
        <v/>
      </c>
      <c r="J70" s="4"/>
      <c r="K70" s="3" t="str">
        <f>IF(AC70+Y70+U70=0,"",AC70+Y70+U70)</f>
        <v/>
      </c>
      <c r="L70" s="3"/>
      <c r="M70" s="3" t="str">
        <f>IF(AE70+AA70+W70=0,"",AE70+AA70+W70)</f>
        <v/>
      </c>
      <c r="N70" s="4"/>
      <c r="O70" s="3" t="str">
        <f>IF(AG70+AC70+Y70+U70=0,"",AG70+AC70+Y70+U70)</f>
        <v/>
      </c>
      <c r="P70" s="3"/>
      <c r="Q70" s="3" t="str">
        <f>IF(AI70+AE70+W70+AA70=0,"",AI70+AE70+AA70+W70)</f>
        <v/>
      </c>
    </row>
    <row r="71" spans="1:17" ht="12" hidden="1" customHeight="1" outlineLevel="1" x14ac:dyDescent="0.3">
      <c r="A71" s="1"/>
      <c r="B71" s="1"/>
      <c r="C71" s="3"/>
      <c r="D71" s="3"/>
      <c r="E71" s="3"/>
      <c r="F71" s="1"/>
      <c r="G71" s="3"/>
      <c r="H71" s="3"/>
      <c r="I71" s="3"/>
      <c r="J71" s="4"/>
      <c r="K71" s="3"/>
      <c r="L71" s="3"/>
      <c r="M71" s="3"/>
      <c r="N71" s="4"/>
      <c r="O71" s="3"/>
      <c r="P71" s="3"/>
      <c r="Q71" s="3"/>
    </row>
    <row r="72" spans="1:17" ht="17.399999999999999" hidden="1" outlineLevel="1" x14ac:dyDescent="0.3">
      <c r="A72" s="1"/>
      <c r="B72" s="1"/>
      <c r="C72" s="3" t="str">
        <f>IF(U72=0,"",U72)</f>
        <v/>
      </c>
      <c r="D72" s="3"/>
      <c r="E72" s="3" t="str">
        <f>IF(W72=0,"",W72)</f>
        <v/>
      </c>
      <c r="F72" s="1"/>
      <c r="G72" s="3" t="str">
        <f>IF(Y72+U72=0,"",Y72+U72)</f>
        <v/>
      </c>
      <c r="H72" s="3"/>
      <c r="I72" s="3" t="str">
        <f>IF(AA72+W72=0,"",AA72+W72)</f>
        <v/>
      </c>
      <c r="J72" s="4"/>
      <c r="K72" s="3" t="str">
        <f>IF(AC72+Y72+U72=0,"",AC72+Y72+U72)</f>
        <v/>
      </c>
      <c r="L72" s="3"/>
      <c r="M72" s="3" t="str">
        <f>IF(AE72+AA72+W72=0,"",AE72+AA72+W72)</f>
        <v/>
      </c>
      <c r="N72" s="4"/>
      <c r="O72" s="3" t="str">
        <f>IF(AG72+AC72+Y72+U72=0,"",AG72+AC72+Y72+U72)</f>
        <v/>
      </c>
      <c r="P72" s="3"/>
      <c r="Q72" s="3" t="str">
        <f>IF(AI72+AE72+W72+AA72=0,"",AI72+AE72+AA72+W72)</f>
        <v/>
      </c>
    </row>
    <row r="73" spans="1:17" ht="12" hidden="1" customHeight="1" outlineLevel="1" x14ac:dyDescent="0.3">
      <c r="A73" s="1"/>
      <c r="B73" s="1"/>
      <c r="C73" s="3"/>
      <c r="D73" s="3"/>
      <c r="E73" s="3"/>
      <c r="F73" s="1"/>
      <c r="G73" s="3"/>
      <c r="H73" s="3"/>
      <c r="I73" s="3"/>
      <c r="J73" s="4"/>
      <c r="K73" s="3"/>
      <c r="L73" s="3"/>
      <c r="M73" s="3"/>
      <c r="N73" s="4"/>
      <c r="O73" s="3"/>
      <c r="P73" s="3"/>
      <c r="Q73" s="3"/>
    </row>
    <row r="74" spans="1:17" ht="17.399999999999999" hidden="1" outlineLevel="1" x14ac:dyDescent="0.3">
      <c r="A74" s="1"/>
      <c r="C74" s="3" t="str">
        <f>IF(U74=0,"",U74)</f>
        <v/>
      </c>
      <c r="D74" s="3"/>
      <c r="E74" s="3" t="str">
        <f>IF(W74=0,"",W74)</f>
        <v/>
      </c>
      <c r="F74" s="1"/>
      <c r="G74" s="3" t="str">
        <f>IF(Y74+U74=0,"",Y74+U74)</f>
        <v/>
      </c>
      <c r="H74" s="3"/>
      <c r="I74" s="3" t="str">
        <f>IF(AA74+W74=0,"",AA74+W74)</f>
        <v/>
      </c>
      <c r="J74" s="4"/>
      <c r="K74" s="3" t="str">
        <f>IF(AC74+Y74+U74=0,"",AC74+Y74+U74)</f>
        <v/>
      </c>
      <c r="L74" s="3"/>
      <c r="M74" s="3" t="str">
        <f>IF(AE74+AA74+W74=0,"",AE74+AA74+W74)</f>
        <v/>
      </c>
      <c r="N74" s="4"/>
      <c r="O74" s="3" t="str">
        <f>IF(AG74+AC74+Y74+U74=0,"",AG74+AC74+Y74+U74)</f>
        <v/>
      </c>
      <c r="P74" s="3"/>
      <c r="Q74" s="3" t="str">
        <f>IF(AI74+AE74+W74+AA74=0,"",AI74+AE74+AA74+W74)</f>
        <v/>
      </c>
    </row>
    <row r="75" spans="1:17" ht="12" hidden="1" customHeight="1" outlineLevel="1" x14ac:dyDescent="0.3">
      <c r="A75" s="1"/>
      <c r="G75" s="6"/>
      <c r="H75" s="6"/>
      <c r="I75" s="6"/>
      <c r="J75" s="7"/>
      <c r="K75" s="6"/>
      <c r="L75" s="6"/>
      <c r="M75" s="6"/>
      <c r="N75" s="7"/>
      <c r="O75" s="6"/>
      <c r="P75" s="6"/>
      <c r="Q75" s="6"/>
    </row>
    <row r="76" spans="1:17" ht="17.399999999999999" hidden="1" outlineLevel="1" x14ac:dyDescent="0.3">
      <c r="A76" s="1"/>
      <c r="C76" s="3" t="str">
        <f>IF(U76=0,"",U76)</f>
        <v/>
      </c>
      <c r="D76" s="3"/>
      <c r="E76" s="3" t="str">
        <f>IF(W76=0,"",W76)</f>
        <v/>
      </c>
      <c r="F76" s="1"/>
      <c r="G76" s="3" t="str">
        <f>IF(Y76+U76=0,"",Y76+U76)</f>
        <v/>
      </c>
      <c r="H76" s="3"/>
      <c r="I76" s="3" t="str">
        <f>IF(AA76+W76=0,"",AA76+W76)</f>
        <v/>
      </c>
      <c r="J76" s="4"/>
      <c r="K76" s="3" t="str">
        <f>IF(AC76+Y76+U76=0,"",AC76+Y76+U76)</f>
        <v/>
      </c>
      <c r="L76" s="3"/>
      <c r="M76" s="3" t="str">
        <f>IF(AE76+AA76+W76=0,"",AE76+AA76+W76)</f>
        <v/>
      </c>
      <c r="N76" s="4"/>
      <c r="O76" s="3" t="str">
        <f>IF(AG76+AC76+Y76+U76=0,"",AG76+AC76+Y76+U76)</f>
        <v/>
      </c>
      <c r="P76" s="3"/>
      <c r="Q76" s="3" t="str">
        <f>IF(AI76+AE76+W76+AA76=0,"",AI76+AE76+AA76+W76)</f>
        <v/>
      </c>
    </row>
    <row r="77" spans="1:17" ht="12" hidden="1" customHeight="1" outlineLevel="1" x14ac:dyDescent="0.3">
      <c r="A77" s="1"/>
      <c r="G77" s="6"/>
      <c r="H77" s="6"/>
      <c r="I77" s="6"/>
      <c r="J77" s="7"/>
      <c r="K77" s="6"/>
      <c r="L77" s="6"/>
      <c r="M77" s="6"/>
      <c r="N77" s="7"/>
      <c r="O77" s="6"/>
      <c r="P77" s="6"/>
      <c r="Q77" s="6"/>
    </row>
    <row r="78" spans="1:17" ht="17.399999999999999" hidden="1" outlineLevel="1" x14ac:dyDescent="0.3">
      <c r="A78" s="1"/>
      <c r="C78" s="3" t="str">
        <f>IF(U78=0,"",U78)</f>
        <v/>
      </c>
      <c r="D78" s="3"/>
      <c r="E78" s="3" t="str">
        <f>IF(W78=0,"",W78)</f>
        <v/>
      </c>
      <c r="F78" s="1"/>
      <c r="G78" s="3" t="str">
        <f>IF(Y78+U78=0,"",Y78+U78)</f>
        <v/>
      </c>
      <c r="H78" s="3"/>
      <c r="I78" s="3" t="str">
        <f>IF(AA78+W78=0,"",AA78+W78)</f>
        <v/>
      </c>
      <c r="J78" s="4"/>
      <c r="K78" s="3" t="str">
        <f>IF(AC78+Y78+U78=0,"",AC78+Y78+U78)</f>
        <v/>
      </c>
      <c r="L78" s="3"/>
      <c r="M78" s="3" t="str">
        <f>IF(AE78+AA78+W78=0,"",AE78+AA78+W78)</f>
        <v/>
      </c>
      <c r="N78" s="4"/>
      <c r="O78" s="3" t="str">
        <f>IF(AG78+AC78+Y78+U78=0,"",AG78+AC78+Y78+U78)</f>
        <v/>
      </c>
      <c r="P78" s="3"/>
      <c r="Q78" s="3" t="str">
        <f>IF(AI78+AE78+W78+AA78=0,"",AI78+AE78+AA78+W78)</f>
        <v/>
      </c>
    </row>
    <row r="79" spans="1:17" ht="12" hidden="1" customHeight="1" outlineLevel="1" x14ac:dyDescent="0.3">
      <c r="A79" s="1"/>
      <c r="G79" s="6"/>
      <c r="H79" s="6"/>
      <c r="I79" s="6"/>
      <c r="J79" s="7"/>
      <c r="K79" s="6"/>
      <c r="L79" s="6"/>
      <c r="M79" s="6"/>
      <c r="N79" s="7"/>
      <c r="O79" s="6"/>
      <c r="P79" s="6"/>
      <c r="Q79" s="6"/>
    </row>
    <row r="80" spans="1:17" ht="17.399999999999999" hidden="1" outlineLevel="1" x14ac:dyDescent="0.3">
      <c r="A80" s="1"/>
      <c r="C80" s="3" t="str">
        <f>IF(U80=0,"",U80)</f>
        <v/>
      </c>
      <c r="D80" s="3"/>
      <c r="E80" s="3" t="str">
        <f>IF(W80=0,"",W80)</f>
        <v/>
      </c>
      <c r="F80" s="1"/>
      <c r="G80" s="3" t="str">
        <f>IF(Y80+U80=0,"",Y80+U80)</f>
        <v/>
      </c>
      <c r="H80" s="3"/>
      <c r="I80" s="3" t="str">
        <f>IF(AA80+W80=0,"",AA80+W80)</f>
        <v/>
      </c>
      <c r="J80" s="4"/>
      <c r="K80" s="3" t="str">
        <f>IF(AC80+Y80+U80=0,"",AC80+Y80+U80)</f>
        <v/>
      </c>
      <c r="L80" s="3"/>
      <c r="M80" s="3" t="str">
        <f>IF(AE80+AA80+W80=0,"",AE80+AA80+W80)</f>
        <v/>
      </c>
      <c r="N80" s="4"/>
      <c r="O80" s="3" t="str">
        <f>IF(AG80+AC80+Y80+U80=0,"",AG80+AC80+Y80+U80)</f>
        <v/>
      </c>
      <c r="P80" s="3"/>
      <c r="Q80" s="3" t="str">
        <f>IF(AI80+AE80+W80+AA80=0,"",AI80+AE80+AA80+W80)</f>
        <v/>
      </c>
    </row>
    <row r="81" spans="1:35" ht="12" hidden="1" customHeight="1" outlineLevel="1" x14ac:dyDescent="0.3">
      <c r="A81" s="1"/>
      <c r="G81" s="6"/>
      <c r="H81" s="6"/>
      <c r="I81" s="6"/>
      <c r="J81" s="7"/>
      <c r="K81" s="6"/>
      <c r="L81" s="6"/>
      <c r="M81" s="6"/>
      <c r="N81" s="7"/>
      <c r="O81" s="6"/>
      <c r="P81" s="6"/>
      <c r="Q81" s="6"/>
    </row>
    <row r="82" spans="1:35" ht="17.399999999999999" hidden="1" outlineLevel="1" x14ac:dyDescent="0.3">
      <c r="A82" s="1"/>
      <c r="C82" s="3" t="str">
        <f>IF(U82=0,"",U82)</f>
        <v/>
      </c>
      <c r="D82" s="3"/>
      <c r="E82" s="3" t="str">
        <f>IF(W82=0,"",W82)</f>
        <v/>
      </c>
      <c r="F82" s="1"/>
      <c r="G82" s="3" t="str">
        <f>IF(Y82+U82=0,"",Y82+U82)</f>
        <v/>
      </c>
      <c r="H82" s="3"/>
      <c r="I82" s="3" t="str">
        <f>IF(AA82+W82=0,"",AA82+W82)</f>
        <v/>
      </c>
      <c r="J82" s="4"/>
      <c r="K82" s="3" t="str">
        <f>IF(AC82+Y82+U82=0,"",AC82+Y82+U82)</f>
        <v/>
      </c>
      <c r="L82" s="3"/>
      <c r="M82" s="3" t="str">
        <f>IF(AE82+AA82+W82=0,"",AE82+AA82+W82)</f>
        <v/>
      </c>
      <c r="N82" s="4"/>
      <c r="O82" s="3" t="str">
        <f>IF(AG82+AC82+Y82+U82=0,"",AG82+AC82+Y82+U82)</f>
        <v/>
      </c>
      <c r="P82" s="3"/>
      <c r="Q82" s="3" t="str">
        <f>IF(AI82+AE82+W82+AA82=0,"",AI82+AE82+AA82+W82)</f>
        <v/>
      </c>
    </row>
    <row r="83" spans="1:35" ht="12" hidden="1" customHeight="1" outlineLevel="1" x14ac:dyDescent="0.3">
      <c r="A83" s="1"/>
      <c r="G83" s="6"/>
      <c r="H83" s="6"/>
      <c r="I83" s="6"/>
      <c r="J83" s="7"/>
      <c r="K83" s="6"/>
      <c r="L83" s="6"/>
      <c r="M83" s="6"/>
      <c r="N83" s="7"/>
      <c r="O83" s="6"/>
      <c r="P83" s="6"/>
      <c r="Q83" s="6"/>
    </row>
    <row r="84" spans="1:35" ht="17.399999999999999" hidden="1" outlineLevel="1" x14ac:dyDescent="0.3">
      <c r="A84" s="1"/>
      <c r="C84" s="3" t="str">
        <f>IF(U84=0,"",U84)</f>
        <v/>
      </c>
      <c r="D84" s="3"/>
      <c r="E84" s="3" t="str">
        <f>IF(W84=0,"",W84)</f>
        <v/>
      </c>
      <c r="F84" s="1"/>
      <c r="G84" s="3" t="str">
        <f>IF(Y84+U84=0,"",Y84+U84)</f>
        <v/>
      </c>
      <c r="H84" s="3"/>
      <c r="I84" s="3" t="str">
        <f>IF(AA84+W84=0,"",AA84+W84)</f>
        <v/>
      </c>
      <c r="J84" s="4"/>
      <c r="K84" s="3" t="str">
        <f>IF(AC84+Y84+U84=0,"",AC84+Y84+U84)</f>
        <v/>
      </c>
      <c r="L84" s="3"/>
      <c r="M84" s="3" t="str">
        <f>IF(AE84+AA84+W84=0,"",AE84+AA84+W84)</f>
        <v/>
      </c>
      <c r="N84" s="4"/>
      <c r="O84" s="3" t="str">
        <f>IF(AG84+AC84+Y84+U84=0,"",AG84+AC84+Y84+U84)</f>
        <v/>
      </c>
      <c r="P84" s="3"/>
      <c r="Q84" s="3" t="str">
        <f>IF(AI84+AE84+W84+AA84=0,"",AI84+AE84+AA84+W84)</f>
        <v/>
      </c>
    </row>
    <row r="85" spans="1:35" ht="12" hidden="1" customHeight="1" outlineLevel="1" x14ac:dyDescent="0.3">
      <c r="A85" s="1"/>
      <c r="G85" s="6"/>
      <c r="H85" s="6"/>
      <c r="I85" s="6"/>
      <c r="J85" s="7"/>
      <c r="K85" s="6"/>
      <c r="L85" s="6"/>
      <c r="M85" s="6"/>
      <c r="N85" s="7"/>
      <c r="O85" s="6"/>
      <c r="P85" s="6"/>
      <c r="Q85" s="6"/>
    </row>
    <row r="86" spans="1:35" ht="17.399999999999999" hidden="1" outlineLevel="1" x14ac:dyDescent="0.3">
      <c r="A86" s="1"/>
      <c r="C86" s="3" t="str">
        <f>IF(U86=0,"",U86)</f>
        <v/>
      </c>
      <c r="D86" s="3"/>
      <c r="E86" s="3" t="str">
        <f>IF(W86=0,"",W86)</f>
        <v/>
      </c>
      <c r="F86" s="1"/>
      <c r="G86" s="3" t="str">
        <f>IF(Y86+U86=0,"",Y86+U86)</f>
        <v/>
      </c>
      <c r="H86" s="3"/>
      <c r="I86" s="3" t="str">
        <f>IF(AA86+W86=0,"",AA86+W86)</f>
        <v/>
      </c>
      <c r="J86" s="4"/>
      <c r="K86" s="3" t="str">
        <f>IF(AC86+Y86+U86=0,"",AC86+Y86+U86)</f>
        <v/>
      </c>
      <c r="L86" s="3"/>
      <c r="M86" s="3" t="str">
        <f>IF(AE86+AA86+W86=0,"",AE86+AA86+W86)</f>
        <v/>
      </c>
      <c r="N86" s="4"/>
      <c r="O86" s="3" t="str">
        <f>IF(AG86+AC86+Y86+U86=0,"",AG86+AC86+Y86+U86)</f>
        <v/>
      </c>
      <c r="P86" s="3"/>
      <c r="Q86" s="3" t="str">
        <f>IF(AI86+AE86+W86+AA86=0,"",AI86+AE86+AA86+W86)</f>
        <v/>
      </c>
    </row>
    <row r="87" spans="1:35" ht="12" hidden="1" customHeight="1" outlineLevel="1" x14ac:dyDescent="0.3">
      <c r="A87" s="1"/>
      <c r="C87" s="3" t="str">
        <f>IF(U87=0,"",U87)</f>
        <v/>
      </c>
      <c r="D87" s="3"/>
      <c r="E87" s="3" t="str">
        <f>IF(W87=0,"",W87)</f>
        <v/>
      </c>
      <c r="F87" s="1"/>
      <c r="G87" s="3" t="str">
        <f>IF(Y87+U87=0,"",Y87+U87)</f>
        <v/>
      </c>
      <c r="H87" s="3"/>
      <c r="I87" s="3" t="str">
        <f>IF(AA87+W87=0,"",AA87+W87)</f>
        <v/>
      </c>
      <c r="J87" s="4"/>
      <c r="K87" s="3"/>
      <c r="L87" s="3"/>
      <c r="M87" s="3"/>
      <c r="N87" s="4"/>
      <c r="O87" s="3"/>
      <c r="P87" s="3"/>
      <c r="Q87" s="3"/>
    </row>
    <row r="88" spans="1:35" ht="17.399999999999999" hidden="1" outlineLevel="1" x14ac:dyDescent="0.3">
      <c r="A88" s="1"/>
      <c r="C88" s="3" t="str">
        <f>IF(U88=0,"",U88)</f>
        <v/>
      </c>
      <c r="D88" s="3"/>
      <c r="E88" s="3" t="str">
        <f>IF(W88=0,"",W88)</f>
        <v/>
      </c>
      <c r="F88" s="1"/>
      <c r="G88" s="3" t="str">
        <f>IF(Y88+U88=0,"",Y88+U88)</f>
        <v/>
      </c>
      <c r="H88" s="3"/>
      <c r="I88" s="3" t="str">
        <f>IF(AA88+W88=0,"",AA88+W88)</f>
        <v/>
      </c>
      <c r="J88" s="4"/>
      <c r="K88" s="3" t="str">
        <f>IF(AC88+Y88+U88=0,"",AC88+Y88+U88)</f>
        <v/>
      </c>
      <c r="L88" s="3"/>
      <c r="M88" s="3" t="str">
        <f>IF(AE88+AA88+W88=0,"",AE88+AA88+W88)</f>
        <v/>
      </c>
      <c r="N88" s="4"/>
      <c r="O88" s="3" t="str">
        <f>IF(AG88+AC88+Y88+U88=0,"",AG88+AC88+Y88+U88)</f>
        <v/>
      </c>
      <c r="P88" s="3"/>
      <c r="Q88" s="3" t="str">
        <f>IF(AI88+AE88+W88+AA88=0,"",AI88+AE88+AA88+W88)</f>
        <v/>
      </c>
    </row>
    <row r="89" spans="1:35" ht="12" hidden="1" customHeight="1" outlineLevel="1" x14ac:dyDescent="0.3">
      <c r="A89" s="1"/>
      <c r="C89" s="3" t="str">
        <f>IF(U89=0,"",U89)</f>
        <v/>
      </c>
      <c r="D89" s="3"/>
      <c r="E89" s="3" t="str">
        <f>IF(W89=0,"",W89)</f>
        <v/>
      </c>
      <c r="F89" s="1"/>
      <c r="G89" s="3" t="str">
        <f>IF(Y89+U89=0,"",Y89+U89)</f>
        <v/>
      </c>
      <c r="H89" s="3"/>
      <c r="I89" s="3" t="str">
        <f>IF(AA89+W89=0,"",AA89+W89)</f>
        <v/>
      </c>
      <c r="J89" s="4"/>
      <c r="K89" s="3"/>
      <c r="L89" s="3"/>
      <c r="M89" s="3"/>
      <c r="N89" s="4"/>
      <c r="O89" s="3"/>
      <c r="P89" s="3"/>
      <c r="Q89" s="3"/>
    </row>
    <row r="90" spans="1:35" ht="17.399999999999999" hidden="1" outlineLevel="1" x14ac:dyDescent="0.3">
      <c r="A90" s="1"/>
      <c r="C90" s="3" t="str">
        <f>IF(U90=0,"",U90)</f>
        <v/>
      </c>
      <c r="D90" s="3"/>
      <c r="E90" s="3" t="str">
        <f>IF(W90=0,"",W90)</f>
        <v/>
      </c>
      <c r="F90" s="1"/>
      <c r="G90" s="3" t="str">
        <f>IF(Y90+U90=0,"",Y90+U90)</f>
        <v/>
      </c>
      <c r="H90" s="3"/>
      <c r="I90" s="3" t="str">
        <f>IF(AA90+W90=0,"",AA90+W90)</f>
        <v/>
      </c>
      <c r="J90" s="4"/>
      <c r="K90" s="3" t="str">
        <f>IF(AC90+Y90+U90=0,"",AC90+Y90+U90)</f>
        <v/>
      </c>
      <c r="L90" s="3"/>
      <c r="M90" s="3" t="str">
        <f>IF(AE90+AA90+W90=0,"",AE90+AA90+W90)</f>
        <v/>
      </c>
      <c r="N90" s="4"/>
      <c r="O90" s="3" t="str">
        <f>IF(AG90+AC90+Y90+U90=0,"",AG90+AC90+Y90+U90)</f>
        <v/>
      </c>
      <c r="P90" s="3"/>
      <c r="Q90" s="3" t="str">
        <f>IF(AI90+AE90+W90+AA90=0,"",AI90+AE90+AA90+W90)</f>
        <v/>
      </c>
    </row>
    <row r="91" spans="1:35" ht="12" hidden="1" customHeight="1" outlineLevel="1" x14ac:dyDescent="0.3">
      <c r="A91" s="1"/>
      <c r="C91" s="3" t="str">
        <f>IF(U91=0,"",U91)</f>
        <v/>
      </c>
      <c r="D91" s="3"/>
      <c r="E91" s="3" t="str">
        <f>IF(W91=0,"",W91)</f>
        <v/>
      </c>
      <c r="F91" s="1"/>
      <c r="G91" s="3" t="str">
        <f>IF(Y91+U91=0,"",Y91+U91)</f>
        <v/>
      </c>
      <c r="H91" s="3"/>
      <c r="I91" s="3" t="str">
        <f>IF(AA91+W91=0,"",AA91+W91)</f>
        <v/>
      </c>
      <c r="J91" s="4"/>
      <c r="K91" s="3"/>
      <c r="L91" s="3"/>
      <c r="M91" s="3"/>
      <c r="N91" s="4"/>
      <c r="O91" s="3"/>
      <c r="P91" s="3"/>
      <c r="Q91" s="3"/>
    </row>
    <row r="92" spans="1:35" ht="17.399999999999999" hidden="1" outlineLevel="1" x14ac:dyDescent="0.3">
      <c r="A92" s="1"/>
      <c r="C92" s="3" t="str">
        <f>IF(U92=0,"",U92)</f>
        <v/>
      </c>
      <c r="D92" s="3"/>
      <c r="E92" s="3" t="str">
        <f>IF(W92=0,"",W92)</f>
        <v/>
      </c>
      <c r="F92" s="1"/>
      <c r="G92" s="3" t="str">
        <f>IF(Y92+U92=0,"",Y92+U92)</f>
        <v/>
      </c>
      <c r="H92" s="3"/>
      <c r="I92" s="3" t="str">
        <f>IF(AA92+W92=0,"",AA92+W92)</f>
        <v/>
      </c>
      <c r="J92" s="4"/>
      <c r="K92" s="3" t="str">
        <f>IF(AC92+Y92+U92=0,"",AC92+Y92+U92)</f>
        <v/>
      </c>
      <c r="L92" s="3"/>
      <c r="M92" s="3" t="str">
        <f>IF(AE92+AA92+W92=0,"",AE92+AA92+W92)</f>
        <v/>
      </c>
      <c r="N92" s="4"/>
      <c r="O92" s="3" t="str">
        <f>IF(AG92+AC92+Y92+U92=0,"",AG92+AC92+Y92+U92)</f>
        <v/>
      </c>
      <c r="P92" s="3"/>
      <c r="Q92" s="3" t="str">
        <f>IF(AI92+AE92+W92+AA92=0,"",AI92+AE92+AA92+W92)</f>
        <v/>
      </c>
    </row>
    <row r="93" spans="1:35" ht="12" hidden="1" customHeight="1" outlineLevel="1" x14ac:dyDescent="0.3">
      <c r="A93" s="1"/>
      <c r="C93" s="3" t="str">
        <f>IF(U93=0,"",U93)</f>
        <v/>
      </c>
      <c r="D93" s="3"/>
      <c r="E93" s="3" t="str">
        <f>IF(W93=0,"",W93)</f>
        <v/>
      </c>
      <c r="F93" s="1"/>
      <c r="G93" s="3" t="str">
        <f>IF(Y93+U93=0,"",Y93+U93)</f>
        <v/>
      </c>
      <c r="H93" s="3"/>
      <c r="I93" s="3" t="str">
        <f>IF(AA93+W93=0,"",AA93+W93)</f>
        <v/>
      </c>
      <c r="J93" s="4"/>
      <c r="K93" s="3" t="str">
        <f>IF(AC93+Y93+U93=0,"",AC93+Y93+U93)</f>
        <v/>
      </c>
      <c r="L93" s="3"/>
      <c r="M93" s="3" t="str">
        <f>IF(AE93+AA93+W93=0,"",AE93+AA93+W93)</f>
        <v/>
      </c>
      <c r="N93" s="4"/>
      <c r="O93" s="3"/>
      <c r="P93" s="3"/>
      <c r="Q93" s="3"/>
    </row>
    <row r="94" spans="1:35" ht="17.399999999999999" hidden="1" outlineLevel="1" x14ac:dyDescent="0.3">
      <c r="A94" s="1"/>
      <c r="C94" s="3" t="str">
        <f>IF(U94=0,"",U94)</f>
        <v/>
      </c>
      <c r="D94" s="3"/>
      <c r="E94" s="3" t="str">
        <f>IF(W94=0,"",W94)</f>
        <v/>
      </c>
      <c r="F94" s="1"/>
      <c r="G94" s="3" t="str">
        <f>IF(Y94+U94=0,"",Y94+U94)</f>
        <v/>
      </c>
      <c r="H94" s="3"/>
      <c r="I94" s="3" t="str">
        <f>IF(AA94+W94=0,"",AA94+W94)</f>
        <v/>
      </c>
      <c r="J94" s="4"/>
      <c r="K94" s="3" t="str">
        <f>IF(AC94+Y94+U94=0,"",AC94+Y94+U94)</f>
        <v/>
      </c>
      <c r="L94" s="3"/>
      <c r="M94" s="3" t="str">
        <f>IF(AE94+AA94+W94=0,"",AE94+AA94+W94)</f>
        <v/>
      </c>
      <c r="N94" s="4"/>
      <c r="O94" s="3" t="str">
        <f>IF(AG94+AC94+Y94+U94=0,"",AG94+AC94+Y94+U94)</f>
        <v/>
      </c>
      <c r="P94" s="3"/>
      <c r="Q94" s="3" t="str">
        <f>IF(AI94+AE94+W94+AA94=0,"",AI94+AE94+AA94+W94)</f>
        <v/>
      </c>
    </row>
    <row r="95" spans="1:35" ht="12" hidden="1" customHeight="1" outlineLevel="1" x14ac:dyDescent="0.3">
      <c r="A95" s="1"/>
      <c r="C95" s="3" t="str">
        <f>IF(U95=0,"",U95)</f>
        <v/>
      </c>
      <c r="D95" s="3"/>
      <c r="E95" s="3" t="str">
        <f>IF(W95=0,"",W95)</f>
        <v/>
      </c>
      <c r="F95" s="1"/>
      <c r="G95" s="3" t="str">
        <f>IF(Y95+U95=0,"",Y95+U95)</f>
        <v/>
      </c>
      <c r="H95" s="3"/>
      <c r="I95" s="3" t="str">
        <f>IF(AA95+W95=0,"",AA95+W95)</f>
        <v/>
      </c>
      <c r="J95" s="4"/>
      <c r="K95" s="3" t="str">
        <f>IF(AC95+Y95+U95=0,"",AC95+Y95+U95)</f>
        <v/>
      </c>
      <c r="L95" s="3"/>
      <c r="M95" s="3" t="str">
        <f>IF(AE95+AA95+W95=0,"",AE95+AA95+W95)</f>
        <v/>
      </c>
      <c r="N95" s="4"/>
      <c r="O95" s="3"/>
      <c r="P95" s="3"/>
      <c r="Q95" s="3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7.399999999999999" hidden="1" outlineLevel="1" x14ac:dyDescent="0.3">
      <c r="A96" s="1"/>
      <c r="C96" s="3" t="str">
        <f>IF(U96=0,"",U96)</f>
        <v/>
      </c>
      <c r="D96" s="3"/>
      <c r="E96" s="3" t="str">
        <f>IF(W96=0,"",W96)</f>
        <v/>
      </c>
      <c r="F96" s="1"/>
      <c r="G96" s="3" t="str">
        <f>IF(Y96+U96=0,"",Y96+U96)</f>
        <v/>
      </c>
      <c r="H96" s="3"/>
      <c r="I96" s="3" t="str">
        <f>IF(AA96+W96=0,"",AA96+W96)</f>
        <v/>
      </c>
      <c r="J96" s="4"/>
      <c r="K96" s="3" t="str">
        <f>IF(AC96+Y96+U96=0,"",AC96+Y96+U96)</f>
        <v/>
      </c>
      <c r="L96" s="3"/>
      <c r="M96" s="3" t="str">
        <f>IF(AE96+AA96+W96=0,"",AE96+AA96+W96)</f>
        <v/>
      </c>
      <c r="N96" s="4"/>
      <c r="O96" s="3" t="str">
        <f>IF(AG96+AC96+Y96+U96=0,"",AG96+AC96+Y96+U96)</f>
        <v/>
      </c>
      <c r="P96" s="3"/>
      <c r="Q96" s="3" t="str">
        <f>IF(AI96+AE96+W96+AA96=0,"",AI96+AE96+AA96+W96)</f>
        <v/>
      </c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2" hidden="1" customHeight="1" outlineLevel="1" x14ac:dyDescent="0.3">
      <c r="A97" s="1"/>
      <c r="C97" s="3"/>
      <c r="D97" s="3"/>
      <c r="E97" s="3"/>
      <c r="F97" s="1"/>
      <c r="G97" s="3"/>
      <c r="H97" s="3"/>
      <c r="I97" s="3"/>
      <c r="J97" s="4"/>
      <c r="K97" s="3"/>
      <c r="L97" s="3"/>
      <c r="M97" s="3"/>
      <c r="N97" s="4"/>
      <c r="O97" s="3"/>
      <c r="P97" s="3"/>
      <c r="Q97" s="3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7.399999999999999" hidden="1" outlineLevel="1" x14ac:dyDescent="0.3">
      <c r="A98" s="1"/>
      <c r="C98" s="3" t="str">
        <f>IF(U98=0,"",U98)</f>
        <v/>
      </c>
      <c r="D98" s="3"/>
      <c r="E98" s="3" t="str">
        <f>IF(W98=0,"",W98)</f>
        <v/>
      </c>
      <c r="F98" s="1"/>
      <c r="G98" s="3" t="str">
        <f>IF(Y98+U98=0,"",Y98+U98)</f>
        <v/>
      </c>
      <c r="H98" s="3"/>
      <c r="I98" s="3" t="str">
        <f>IF(AA98+W98=0,"",AA98+W98)</f>
        <v/>
      </c>
      <c r="J98" s="4"/>
      <c r="K98" s="3" t="str">
        <f>IF(AC98+Y98+U98=0,"",AC98+Y98+U98)</f>
        <v/>
      </c>
      <c r="L98" s="3"/>
      <c r="M98" s="3" t="str">
        <f>IF(AE98+AA98+W98=0,"",AE98+AA98+W98)</f>
        <v/>
      </c>
      <c r="N98" s="4"/>
      <c r="O98" s="3" t="str">
        <f>IF(AG98+AC98+Y98+U98=0,"",AG98+AC98+Y98+U98)</f>
        <v/>
      </c>
      <c r="P98" s="3"/>
      <c r="Q98" s="3" t="str">
        <f>IF(AI98+AE98+W98+AA98=0,"",AI98+AE98+AA98+W98)</f>
        <v/>
      </c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" hidden="1" customHeight="1" outlineLevel="1" x14ac:dyDescent="0.3">
      <c r="A99" s="1"/>
      <c r="C99" s="3"/>
      <c r="D99" s="3"/>
      <c r="E99" s="3"/>
      <c r="F99" s="1"/>
      <c r="G99" s="3"/>
      <c r="H99" s="3"/>
      <c r="I99" s="3"/>
      <c r="J99" s="4"/>
      <c r="K99" s="3"/>
      <c r="L99" s="3"/>
      <c r="M99" s="3"/>
      <c r="N99" s="4"/>
      <c r="O99" s="3"/>
      <c r="P99" s="3"/>
      <c r="Q99" s="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8" hidden="1" outlineLevel="1" thickBot="1" x14ac:dyDescent="0.35">
      <c r="A100" s="5" t="s">
        <v>0</v>
      </c>
      <c r="B100" s="5"/>
      <c r="C100" s="2">
        <f>SUM(C62:C99)</f>
        <v>0</v>
      </c>
      <c r="D100" s="3"/>
      <c r="E100" s="2">
        <f>SUM(E62:E99)</f>
        <v>0</v>
      </c>
      <c r="F100" s="1"/>
      <c r="G100" s="2">
        <f>SUM(G62:G99)</f>
        <v>0</v>
      </c>
      <c r="H100" s="3"/>
      <c r="I100" s="2">
        <f>SUM(I62:I99)</f>
        <v>0</v>
      </c>
      <c r="J100" s="4"/>
      <c r="K100" s="2">
        <f>SUM(K62:K99)</f>
        <v>0</v>
      </c>
      <c r="L100" s="3"/>
      <c r="M100" s="2">
        <f>SUM(M62:M99)</f>
        <v>0</v>
      </c>
      <c r="N100" s="4"/>
      <c r="O100" s="2">
        <f>SUM(O62:O99)</f>
        <v>0</v>
      </c>
      <c r="P100" s="3"/>
      <c r="Q100" s="2">
        <f>SUM(Q62:Q99)</f>
        <v>0</v>
      </c>
      <c r="T100" s="1" t="str">
        <f>A100</f>
        <v>Total</v>
      </c>
      <c r="U100" s="1">
        <f>SUM(U64:U86)</f>
        <v>0</v>
      </c>
      <c r="V100" s="1"/>
      <c r="W100" s="1">
        <f>SUM(W64:W86)</f>
        <v>0</v>
      </c>
      <c r="X100" s="1"/>
      <c r="Y100" s="1">
        <f>SUM(Y64:Y92)</f>
        <v>0</v>
      </c>
      <c r="Z100" s="1"/>
      <c r="AA100" s="1">
        <f>SUM(AA64:AA92)</f>
        <v>0</v>
      </c>
      <c r="AB100" s="1"/>
      <c r="AC100" s="1">
        <f>SUM(AC64:AC99)</f>
        <v>0</v>
      </c>
      <c r="AD100" s="1"/>
      <c r="AE100" s="1">
        <f>SUM(AE64:AE99)</f>
        <v>0</v>
      </c>
      <c r="AF100" s="1"/>
      <c r="AG100" s="1">
        <f>SUM(AG64:AG96)</f>
        <v>0</v>
      </c>
      <c r="AH100" s="1"/>
      <c r="AI100" s="1">
        <f>SUM(AI64:AI96)</f>
        <v>0</v>
      </c>
    </row>
    <row r="101" spans="1:35" collapsed="1" x14ac:dyDescent="0.25"/>
  </sheetData>
  <mergeCells count="17">
    <mergeCell ref="AC61:AE61"/>
    <mergeCell ref="U4:W4"/>
    <mergeCell ref="A1:Q1"/>
    <mergeCell ref="C4:E4"/>
    <mergeCell ref="G4:I4"/>
    <mergeCell ref="K4:M4"/>
    <mergeCell ref="O4:Q4"/>
    <mergeCell ref="AG61:AI61"/>
    <mergeCell ref="Y4:AA4"/>
    <mergeCell ref="AC4:AE4"/>
    <mergeCell ref="AG4:AI4"/>
    <mergeCell ref="C61:E61"/>
    <mergeCell ref="G61:I61"/>
    <mergeCell ref="K61:M61"/>
    <mergeCell ref="O61:Q61"/>
    <mergeCell ref="U61:W61"/>
    <mergeCell ref="Y61:AA61"/>
  </mergeCells>
  <pageMargins left="0.5" right="0.5" top="1" bottom="0.75" header="0.5" footer="0.5"/>
  <pageSetup scale="56" orientation="portrait" r:id="rId1"/>
  <headerFooter scaleWithDoc="0" alignWithMargins="0">
    <oddFooter>&amp;C&amp;"Arial,Bold"&amp;10D-&amp;P</oddFooter>
  </headerFooter>
  <rowBreaks count="1" manualBreakCount="1">
    <brk id="58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54D8CFAD68584E8F26FFDFDB5D556B" ma:contentTypeVersion="8" ma:contentTypeDescription="Create a new document." ma:contentTypeScope="" ma:versionID="0bbe850c0f1ebb9250c04e7bc1c92e06">
  <xsd:schema xmlns:xsd="http://www.w3.org/2001/XMLSchema" xmlns:xs="http://www.w3.org/2001/XMLSchema" xmlns:p="http://schemas.microsoft.com/office/2006/metadata/properties" xmlns:ns2="5eb39cdd-6d39-459f-af1c-418fe5f14284" targetNamespace="http://schemas.microsoft.com/office/2006/metadata/properties" ma:root="true" ma:fieldsID="2396d36073bbf3f04c6f92ad489d5df7" ns2:_="">
    <xsd:import namespace="5eb39cdd-6d39-459f-af1c-418fe5f14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39cdd-6d39-459f-af1c-418fe5f14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A36A2-9D4D-416A-82A8-00448958C28C}"/>
</file>

<file path=customXml/itemProps2.xml><?xml version="1.0" encoding="utf-8"?>
<ds:datastoreItem xmlns:ds="http://schemas.openxmlformats.org/officeDocument/2006/customXml" ds:itemID="{581DE398-16BC-478E-9C2B-B5D509AF9ACC}"/>
</file>

<file path=customXml/itemProps3.xml><?xml version="1.0" encoding="utf-8"?>
<ds:datastoreItem xmlns:ds="http://schemas.openxmlformats.org/officeDocument/2006/customXml" ds:itemID="{59A3E385-5FBB-4076-9CC5-F09A2926FB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Conversions 22-23</vt:lpstr>
      <vt:lpstr>Conversions 24</vt:lpstr>
      <vt:lpstr>Conversions 25</vt:lpstr>
      <vt:lpstr>D - Conversions 26</vt:lpstr>
      <vt:lpstr>'Conversions 22-23'!Print_Area</vt:lpstr>
      <vt:lpstr>'Conversions 24'!Print_Area</vt:lpstr>
      <vt:lpstr>'Conversions 25'!Print_Area</vt:lpstr>
      <vt:lpstr>'D - Conversions 26'!Print_Area</vt:lpstr>
      <vt:lpstr>'Conversions 22-23'!Print_Titles</vt:lpstr>
      <vt:lpstr>'Conversions 24'!Print_Titles</vt:lpstr>
      <vt:lpstr>'Conversions 25'!Print_Titles</vt:lpstr>
      <vt:lpstr>'D - Conversions 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Pearce, Laura</dc:creator>
  <cp:lastModifiedBy>Pearce, Laura</cp:lastModifiedBy>
  <dcterms:created xsi:type="dcterms:W3CDTF">2026-05-11T00:46:10Z</dcterms:created>
  <dcterms:modified xsi:type="dcterms:W3CDTF">2026-05-11T00:46:45Z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0x010100D754D8CFAD68584E8F26FFDFDB5D556B</vt:lpwstr>
  </property>
</Properties>
</file>