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riottonline.sharepoint.com/sites/InvestorRelations/Shared Documents/IR Drive/Earnings/2026/Q1 2026/Factbook/Pages/"/>
    </mc:Choice>
  </mc:AlternateContent>
  <xr:revisionPtr revIDLastSave="0" documentId="8_{1E3D8858-8F9B-4457-BFD2-4C94ACD3D5F2}" xr6:coauthVersionLast="47" xr6:coauthVersionMax="47" xr10:uidLastSave="{00000000-0000-0000-0000-000000000000}"/>
  <bookViews>
    <workbookView xWindow="-108" yWindow="-108" windowWidth="23256" windowHeight="13896" xr2:uid="{C5C45676-735D-4F48-99DC-6162F51D67AC}"/>
  </bookViews>
  <sheets>
    <sheet name="Deflags 22-23" sheetId="1" r:id="rId1"/>
    <sheet name="Deflags 24" sheetId="2" r:id="rId2"/>
    <sheet name="Deflags 25" sheetId="3" r:id="rId3"/>
    <sheet name="E - Deflags 26" sheetId="4" r:id="rId4"/>
  </sheets>
  <externalReferences>
    <externalReference r:id="rId5"/>
    <externalReference r:id="rId6"/>
    <externalReference r:id="rId7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0">'Deflags 22-23'!$A$1:$Q$92</definedName>
    <definedName name="_xlnm.Print_Area" localSheetId="1">'Deflags 24'!$A$1:$Q$102</definedName>
    <definedName name="_xlnm.Print_Area" localSheetId="2">'Deflags 25'!$A$1:$Q$110</definedName>
    <definedName name="_xlnm.Print_Area" localSheetId="3">'E - Deflags 26'!$A$1:$Q$108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K3" i="4"/>
  <c r="O3" i="4" s="1"/>
  <c r="A7" i="4"/>
  <c r="C7" i="4"/>
  <c r="E7" i="4"/>
  <c r="G7" i="4"/>
  <c r="G57" i="4" s="1"/>
  <c r="I7" i="4"/>
  <c r="I57" i="4" s="1"/>
  <c r="Z57" i="4" s="1"/>
  <c r="Z59" i="4" s="1"/>
  <c r="K7" i="4"/>
  <c r="K57" i="4" s="1"/>
  <c r="AB57" i="4" s="1"/>
  <c r="AB59" i="4" s="1"/>
  <c r="M7" i="4"/>
  <c r="M57" i="4" s="1"/>
  <c r="AD57" i="4" s="1"/>
  <c r="AD59" i="4" s="1"/>
  <c r="O7" i="4"/>
  <c r="O57" i="4" s="1"/>
  <c r="AF57" i="4" s="1"/>
  <c r="AF59" i="4" s="1"/>
  <c r="Q7" i="4"/>
  <c r="Q57" i="4" s="1"/>
  <c r="AH57" i="4" s="1"/>
  <c r="AH59" i="4" s="1"/>
  <c r="G8" i="4"/>
  <c r="I8" i="4"/>
  <c r="K8" i="4"/>
  <c r="M8" i="4"/>
  <c r="O8" i="4"/>
  <c r="Q8" i="4"/>
  <c r="A9" i="4"/>
  <c r="C9" i="4"/>
  <c r="E9" i="4"/>
  <c r="G9" i="4"/>
  <c r="I9" i="4"/>
  <c r="K9" i="4"/>
  <c r="M9" i="4"/>
  <c r="O9" i="4"/>
  <c r="Q9" i="4"/>
  <c r="G10" i="4"/>
  <c r="I10" i="4"/>
  <c r="K10" i="4"/>
  <c r="M10" i="4"/>
  <c r="O10" i="4"/>
  <c r="Q10" i="4"/>
  <c r="A11" i="4"/>
  <c r="C11" i="4"/>
  <c r="E11" i="4"/>
  <c r="G11" i="4"/>
  <c r="I11" i="4"/>
  <c r="K11" i="4"/>
  <c r="M11" i="4"/>
  <c r="O11" i="4"/>
  <c r="Q11" i="4"/>
  <c r="G12" i="4"/>
  <c r="I12" i="4"/>
  <c r="K12" i="4"/>
  <c r="M12" i="4"/>
  <c r="O12" i="4"/>
  <c r="Q12" i="4"/>
  <c r="A13" i="4"/>
  <c r="C13" i="4"/>
  <c r="E13" i="4"/>
  <c r="G13" i="4"/>
  <c r="I13" i="4"/>
  <c r="K13" i="4"/>
  <c r="M13" i="4"/>
  <c r="O13" i="4"/>
  <c r="Q13" i="4"/>
  <c r="G14" i="4"/>
  <c r="I14" i="4"/>
  <c r="K14" i="4"/>
  <c r="M14" i="4"/>
  <c r="O14" i="4"/>
  <c r="Q14" i="4"/>
  <c r="A15" i="4"/>
  <c r="C15" i="4"/>
  <c r="E15" i="4"/>
  <c r="G15" i="4"/>
  <c r="I15" i="4"/>
  <c r="K15" i="4"/>
  <c r="M15" i="4"/>
  <c r="O15" i="4"/>
  <c r="Q15" i="4"/>
  <c r="G16" i="4"/>
  <c r="I16" i="4"/>
  <c r="K16" i="4"/>
  <c r="M16" i="4"/>
  <c r="O16" i="4"/>
  <c r="Q16" i="4"/>
  <c r="A17" i="4"/>
  <c r="C17" i="4"/>
  <c r="C57" i="4" s="1"/>
  <c r="T57" i="4" s="1"/>
  <c r="T59" i="4" s="1"/>
  <c r="E17" i="4"/>
  <c r="G17" i="4"/>
  <c r="I17" i="4"/>
  <c r="K17" i="4"/>
  <c r="M17" i="4"/>
  <c r="O17" i="4"/>
  <c r="Q17" i="4"/>
  <c r="G18" i="4"/>
  <c r="I18" i="4"/>
  <c r="K18" i="4"/>
  <c r="M18" i="4"/>
  <c r="O18" i="4"/>
  <c r="Q18" i="4"/>
  <c r="A19" i="4"/>
  <c r="C19" i="4"/>
  <c r="E19" i="4"/>
  <c r="G19" i="4"/>
  <c r="I19" i="4"/>
  <c r="K19" i="4"/>
  <c r="M19" i="4"/>
  <c r="O19" i="4"/>
  <c r="Q19" i="4"/>
  <c r="G20" i="4"/>
  <c r="I20" i="4"/>
  <c r="K20" i="4"/>
  <c r="M20" i="4"/>
  <c r="O20" i="4"/>
  <c r="Q20" i="4"/>
  <c r="A21" i="4"/>
  <c r="C21" i="4"/>
  <c r="E21" i="4"/>
  <c r="G21" i="4"/>
  <c r="I21" i="4"/>
  <c r="K21" i="4"/>
  <c r="M21" i="4"/>
  <c r="O21" i="4"/>
  <c r="Q21" i="4"/>
  <c r="G22" i="4"/>
  <c r="I22" i="4"/>
  <c r="K22" i="4"/>
  <c r="M22" i="4"/>
  <c r="O22" i="4"/>
  <c r="Q22" i="4"/>
  <c r="A23" i="4"/>
  <c r="C23" i="4"/>
  <c r="E23" i="4"/>
  <c r="G23" i="4"/>
  <c r="I23" i="4"/>
  <c r="K23" i="4"/>
  <c r="M23" i="4"/>
  <c r="O23" i="4"/>
  <c r="Q23" i="4"/>
  <c r="G24" i="4"/>
  <c r="I24" i="4"/>
  <c r="K24" i="4"/>
  <c r="M24" i="4"/>
  <c r="O24" i="4"/>
  <c r="Q24" i="4"/>
  <c r="A25" i="4"/>
  <c r="C25" i="4"/>
  <c r="E25" i="4"/>
  <c r="G25" i="4"/>
  <c r="I25" i="4"/>
  <c r="K25" i="4"/>
  <c r="M25" i="4"/>
  <c r="O25" i="4"/>
  <c r="Q25" i="4"/>
  <c r="C26" i="4"/>
  <c r="E26" i="4"/>
  <c r="G26" i="4"/>
  <c r="I26" i="4"/>
  <c r="K26" i="4"/>
  <c r="M26" i="4"/>
  <c r="O26" i="4"/>
  <c r="Q26" i="4"/>
  <c r="A27" i="4"/>
  <c r="C27" i="4"/>
  <c r="E27" i="4"/>
  <c r="G27" i="4"/>
  <c r="I27" i="4"/>
  <c r="K27" i="4"/>
  <c r="M27" i="4"/>
  <c r="O27" i="4"/>
  <c r="Q27" i="4"/>
  <c r="O28" i="4"/>
  <c r="Q28" i="4"/>
  <c r="A29" i="4"/>
  <c r="C29" i="4"/>
  <c r="E29" i="4"/>
  <c r="G29" i="4"/>
  <c r="I29" i="4"/>
  <c r="K29" i="4"/>
  <c r="M29" i="4"/>
  <c r="O29" i="4"/>
  <c r="Q29" i="4"/>
  <c r="O30" i="4"/>
  <c r="Q30" i="4"/>
  <c r="A31" i="4"/>
  <c r="C31" i="4"/>
  <c r="E31" i="4"/>
  <c r="G31" i="4"/>
  <c r="I31" i="4"/>
  <c r="K31" i="4"/>
  <c r="M31" i="4"/>
  <c r="O31" i="4"/>
  <c r="Q31" i="4"/>
  <c r="O32" i="4"/>
  <c r="Q32" i="4"/>
  <c r="A33" i="4"/>
  <c r="C33" i="4"/>
  <c r="E33" i="4"/>
  <c r="G33" i="4"/>
  <c r="I33" i="4"/>
  <c r="K33" i="4"/>
  <c r="M33" i="4"/>
  <c r="O33" i="4"/>
  <c r="Q33" i="4"/>
  <c r="G34" i="4"/>
  <c r="I34" i="4"/>
  <c r="O34" i="4"/>
  <c r="Q34" i="4"/>
  <c r="A35" i="4"/>
  <c r="C35" i="4"/>
  <c r="E35" i="4"/>
  <c r="G35" i="4"/>
  <c r="I35" i="4"/>
  <c r="K35" i="4"/>
  <c r="M35" i="4"/>
  <c r="O35" i="4"/>
  <c r="Q35" i="4"/>
  <c r="G36" i="4"/>
  <c r="I36" i="4"/>
  <c r="O36" i="4"/>
  <c r="Q36" i="4"/>
  <c r="A37" i="4"/>
  <c r="C37" i="4"/>
  <c r="E37" i="4"/>
  <c r="G37" i="4"/>
  <c r="I37" i="4"/>
  <c r="K37" i="4"/>
  <c r="M37" i="4"/>
  <c r="O37" i="4"/>
  <c r="Q37" i="4"/>
  <c r="C38" i="4"/>
  <c r="E38" i="4"/>
  <c r="G38" i="4"/>
  <c r="I38" i="4"/>
  <c r="O38" i="4"/>
  <c r="Q38" i="4"/>
  <c r="A39" i="4"/>
  <c r="C39" i="4"/>
  <c r="E39" i="4"/>
  <c r="G39" i="4"/>
  <c r="I39" i="4"/>
  <c r="K39" i="4"/>
  <c r="M39" i="4"/>
  <c r="O39" i="4"/>
  <c r="Q39" i="4"/>
  <c r="C40" i="4"/>
  <c r="E40" i="4"/>
  <c r="G40" i="4"/>
  <c r="I40" i="4"/>
  <c r="O40" i="4"/>
  <c r="Q40" i="4"/>
  <c r="A41" i="4"/>
  <c r="C41" i="4"/>
  <c r="E41" i="4"/>
  <c r="G41" i="4"/>
  <c r="I41" i="4"/>
  <c r="K41" i="4"/>
  <c r="M41" i="4"/>
  <c r="O41" i="4"/>
  <c r="Q41" i="4"/>
  <c r="C42" i="4"/>
  <c r="E42" i="4"/>
  <c r="G42" i="4"/>
  <c r="I42" i="4"/>
  <c r="K42" i="4"/>
  <c r="M42" i="4"/>
  <c r="O42" i="4"/>
  <c r="Q42" i="4"/>
  <c r="A43" i="4"/>
  <c r="C43" i="4"/>
  <c r="E43" i="4"/>
  <c r="G43" i="4"/>
  <c r="I43" i="4"/>
  <c r="K43" i="4"/>
  <c r="M43" i="4"/>
  <c r="O43" i="4"/>
  <c r="Q43" i="4"/>
  <c r="C44" i="4"/>
  <c r="E44" i="4"/>
  <c r="G44" i="4"/>
  <c r="I44" i="4"/>
  <c r="K44" i="4"/>
  <c r="M44" i="4"/>
  <c r="O44" i="4"/>
  <c r="Q44" i="4"/>
  <c r="A45" i="4"/>
  <c r="C45" i="4"/>
  <c r="E45" i="4"/>
  <c r="G45" i="4"/>
  <c r="I45" i="4"/>
  <c r="K45" i="4"/>
  <c r="M45" i="4"/>
  <c r="O45" i="4"/>
  <c r="Q45" i="4"/>
  <c r="A47" i="4"/>
  <c r="C47" i="4"/>
  <c r="E47" i="4"/>
  <c r="G47" i="4"/>
  <c r="I47" i="4"/>
  <c r="K47" i="4"/>
  <c r="M47" i="4"/>
  <c r="O47" i="4"/>
  <c r="Q47" i="4"/>
  <c r="A49" i="4"/>
  <c r="C49" i="4"/>
  <c r="E49" i="4"/>
  <c r="G49" i="4"/>
  <c r="I49" i="4"/>
  <c r="K49" i="4"/>
  <c r="M49" i="4"/>
  <c r="O49" i="4"/>
  <c r="Q49" i="4"/>
  <c r="Q50" i="4"/>
  <c r="A51" i="4"/>
  <c r="O51" i="4"/>
  <c r="Q51" i="4"/>
  <c r="Q52" i="4"/>
  <c r="A53" i="4"/>
  <c r="O53" i="4"/>
  <c r="Q53" i="4"/>
  <c r="Q54" i="4"/>
  <c r="A55" i="4"/>
  <c r="O55" i="4"/>
  <c r="Q55" i="4"/>
  <c r="Q56" i="4"/>
  <c r="E57" i="4"/>
  <c r="V57" i="4" s="1"/>
  <c r="V59" i="4" s="1"/>
  <c r="T58" i="4"/>
  <c r="U58" i="4"/>
  <c r="V58" i="4"/>
  <c r="X58" i="4"/>
  <c r="Z58" i="4"/>
  <c r="AB58" i="4"/>
  <c r="AD58" i="4"/>
  <c r="AF58" i="4"/>
  <c r="AH58" i="4"/>
  <c r="G61" i="4"/>
  <c r="K61" i="4" s="1"/>
  <c r="O61" i="4" s="1"/>
  <c r="C65" i="4"/>
  <c r="E65" i="4"/>
  <c r="G65" i="4"/>
  <c r="G107" i="4" s="1"/>
  <c r="I65" i="4"/>
  <c r="I107" i="4" s="1"/>
  <c r="K65" i="4"/>
  <c r="K107" i="4" s="1"/>
  <c r="M65" i="4"/>
  <c r="M107" i="4" s="1"/>
  <c r="O65" i="4"/>
  <c r="O107" i="4" s="1"/>
  <c r="Q65" i="4"/>
  <c r="Q107" i="4" s="1"/>
  <c r="G66" i="4"/>
  <c r="I66" i="4"/>
  <c r="O66" i="4"/>
  <c r="Q66" i="4"/>
  <c r="C67" i="4"/>
  <c r="E67" i="4"/>
  <c r="G67" i="4"/>
  <c r="I67" i="4"/>
  <c r="K67" i="4"/>
  <c r="M67" i="4"/>
  <c r="O67" i="4"/>
  <c r="Q67" i="4"/>
  <c r="O68" i="4"/>
  <c r="Q68" i="4"/>
  <c r="C69" i="4"/>
  <c r="E69" i="4"/>
  <c r="G69" i="4"/>
  <c r="I69" i="4"/>
  <c r="K69" i="4"/>
  <c r="M69" i="4"/>
  <c r="O69" i="4"/>
  <c r="Q69" i="4"/>
  <c r="O70" i="4"/>
  <c r="Q70" i="4"/>
  <c r="C71" i="4"/>
  <c r="E71" i="4"/>
  <c r="G71" i="4"/>
  <c r="I71" i="4"/>
  <c r="K71" i="4"/>
  <c r="M71" i="4"/>
  <c r="O71" i="4"/>
  <c r="Q71" i="4"/>
  <c r="O72" i="4"/>
  <c r="Q72" i="4"/>
  <c r="C73" i="4"/>
  <c r="E73" i="4"/>
  <c r="G73" i="4"/>
  <c r="I73" i="4"/>
  <c r="K73" i="4"/>
  <c r="M73" i="4"/>
  <c r="O73" i="4"/>
  <c r="Q73" i="4"/>
  <c r="O74" i="4"/>
  <c r="Q74" i="4"/>
  <c r="C75" i="4"/>
  <c r="E75" i="4"/>
  <c r="G75" i="4"/>
  <c r="I75" i="4"/>
  <c r="K75" i="4"/>
  <c r="M75" i="4"/>
  <c r="O75" i="4"/>
  <c r="Q75" i="4"/>
  <c r="O76" i="4"/>
  <c r="Q76" i="4"/>
  <c r="C77" i="4"/>
  <c r="E77" i="4"/>
  <c r="G77" i="4"/>
  <c r="I77" i="4"/>
  <c r="K77" i="4"/>
  <c r="M77" i="4"/>
  <c r="O77" i="4"/>
  <c r="Q77" i="4"/>
  <c r="O78" i="4"/>
  <c r="Q78" i="4"/>
  <c r="C79" i="4"/>
  <c r="E79" i="4"/>
  <c r="G79" i="4"/>
  <c r="I79" i="4"/>
  <c r="K79" i="4"/>
  <c r="M79" i="4"/>
  <c r="O79" i="4"/>
  <c r="Q79" i="4"/>
  <c r="O80" i="4"/>
  <c r="Q80" i="4"/>
  <c r="C81" i="4"/>
  <c r="E81" i="4"/>
  <c r="G81" i="4"/>
  <c r="I81" i="4"/>
  <c r="K81" i="4"/>
  <c r="M81" i="4"/>
  <c r="O81" i="4"/>
  <c r="Q81" i="4"/>
  <c r="O82" i="4"/>
  <c r="Q82" i="4"/>
  <c r="C83" i="4"/>
  <c r="E83" i="4"/>
  <c r="G83" i="4"/>
  <c r="I83" i="4"/>
  <c r="K83" i="4"/>
  <c r="M83" i="4"/>
  <c r="O83" i="4"/>
  <c r="Q83" i="4"/>
  <c r="O84" i="4"/>
  <c r="Q84" i="4"/>
  <c r="C85" i="4"/>
  <c r="E85" i="4"/>
  <c r="G85" i="4"/>
  <c r="I85" i="4"/>
  <c r="K85" i="4"/>
  <c r="M85" i="4"/>
  <c r="O85" i="4"/>
  <c r="Q85" i="4"/>
  <c r="O86" i="4"/>
  <c r="Q86" i="4"/>
  <c r="C87" i="4"/>
  <c r="E87" i="4"/>
  <c r="G87" i="4"/>
  <c r="I87" i="4"/>
  <c r="K87" i="4"/>
  <c r="M87" i="4"/>
  <c r="O87" i="4"/>
  <c r="Q87" i="4"/>
  <c r="O88" i="4"/>
  <c r="Q88" i="4"/>
  <c r="C89" i="4"/>
  <c r="E89" i="4"/>
  <c r="G89" i="4"/>
  <c r="I89" i="4"/>
  <c r="K89" i="4"/>
  <c r="M89" i="4"/>
  <c r="O89" i="4"/>
  <c r="Q89" i="4"/>
  <c r="G90" i="4"/>
  <c r="I90" i="4"/>
  <c r="O90" i="4"/>
  <c r="Q90" i="4"/>
  <c r="C91" i="4"/>
  <c r="E91" i="4"/>
  <c r="G91" i="4"/>
  <c r="I91" i="4"/>
  <c r="K91" i="4"/>
  <c r="M91" i="4"/>
  <c r="O91" i="4"/>
  <c r="Q91" i="4"/>
  <c r="G92" i="4"/>
  <c r="I92" i="4"/>
  <c r="O92" i="4"/>
  <c r="Q92" i="4"/>
  <c r="C93" i="4"/>
  <c r="E93" i="4"/>
  <c r="G93" i="4"/>
  <c r="I93" i="4"/>
  <c r="K93" i="4"/>
  <c r="M93" i="4"/>
  <c r="O93" i="4"/>
  <c r="Q93" i="4"/>
  <c r="G94" i="4"/>
  <c r="I94" i="4"/>
  <c r="O94" i="4"/>
  <c r="Q94" i="4"/>
  <c r="C95" i="4"/>
  <c r="E95" i="4"/>
  <c r="G95" i="4"/>
  <c r="I95" i="4"/>
  <c r="K95" i="4"/>
  <c r="M95" i="4"/>
  <c r="O95" i="4"/>
  <c r="Q95" i="4"/>
  <c r="G96" i="4"/>
  <c r="I96" i="4"/>
  <c r="O96" i="4"/>
  <c r="Q96" i="4"/>
  <c r="C97" i="4"/>
  <c r="E97" i="4"/>
  <c r="G97" i="4"/>
  <c r="I97" i="4"/>
  <c r="K97" i="4"/>
  <c r="M97" i="4"/>
  <c r="O97" i="4"/>
  <c r="Q97" i="4"/>
  <c r="G98" i="4"/>
  <c r="I98" i="4"/>
  <c r="O98" i="4"/>
  <c r="Q98" i="4"/>
  <c r="C99" i="4"/>
  <c r="E99" i="4"/>
  <c r="G99" i="4"/>
  <c r="I99" i="4"/>
  <c r="K99" i="4"/>
  <c r="M99" i="4"/>
  <c r="O99" i="4"/>
  <c r="Q99" i="4"/>
  <c r="C101" i="4"/>
  <c r="E101" i="4"/>
  <c r="G101" i="4"/>
  <c r="I101" i="4"/>
  <c r="K101" i="4"/>
  <c r="M101" i="4"/>
  <c r="O101" i="4"/>
  <c r="Q101" i="4"/>
  <c r="C103" i="4"/>
  <c r="E103" i="4"/>
  <c r="G103" i="4"/>
  <c r="I103" i="4"/>
  <c r="K103" i="4"/>
  <c r="M103" i="4"/>
  <c r="O103" i="4"/>
  <c r="Q103" i="4"/>
  <c r="O105" i="4"/>
  <c r="Q105" i="4"/>
  <c r="G106" i="4"/>
  <c r="I106" i="4"/>
  <c r="O106" i="4"/>
  <c r="Q106" i="4"/>
  <c r="T106" i="4"/>
  <c r="V106" i="4"/>
  <c r="X106" i="4"/>
  <c r="Z106" i="4"/>
  <c r="AB106" i="4"/>
  <c r="AD106" i="4"/>
  <c r="AF106" i="4"/>
  <c r="AH106" i="4"/>
  <c r="C107" i="4"/>
  <c r="E107" i="4"/>
  <c r="G3" i="3"/>
  <c r="K3" i="3"/>
  <c r="O3" i="3"/>
  <c r="A7" i="3"/>
  <c r="C7" i="3"/>
  <c r="C59" i="3" s="1"/>
  <c r="T59" i="3" s="1"/>
  <c r="T61" i="3" s="1"/>
  <c r="E7" i="3"/>
  <c r="E59" i="3" s="1"/>
  <c r="V59" i="3" s="1"/>
  <c r="V61" i="3" s="1"/>
  <c r="G7" i="3"/>
  <c r="G59" i="3" s="1"/>
  <c r="X59" i="3" s="1"/>
  <c r="X61" i="3" s="1"/>
  <c r="I7" i="3"/>
  <c r="I59" i="3" s="1"/>
  <c r="Z59" i="3" s="1"/>
  <c r="Z61" i="3" s="1"/>
  <c r="K7" i="3"/>
  <c r="K59" i="3" s="1"/>
  <c r="AB59" i="3" s="1"/>
  <c r="AB61" i="3" s="1"/>
  <c r="M7" i="3"/>
  <c r="M59" i="3" s="1"/>
  <c r="AD59" i="3" s="1"/>
  <c r="AD61" i="3" s="1"/>
  <c r="O7" i="3"/>
  <c r="Q7" i="3"/>
  <c r="G8" i="3"/>
  <c r="I8" i="3"/>
  <c r="O8" i="3"/>
  <c r="Q8" i="3"/>
  <c r="A9" i="3"/>
  <c r="C9" i="3"/>
  <c r="E9" i="3"/>
  <c r="G9" i="3"/>
  <c r="I9" i="3"/>
  <c r="K9" i="3"/>
  <c r="M9" i="3"/>
  <c r="O9" i="3"/>
  <c r="Q9" i="3"/>
  <c r="O10" i="3"/>
  <c r="O59" i="3" s="1"/>
  <c r="AF59" i="3" s="1"/>
  <c r="AF61" i="3" s="1"/>
  <c r="Q10" i="3"/>
  <c r="A11" i="3"/>
  <c r="C11" i="3"/>
  <c r="E11" i="3"/>
  <c r="G11" i="3"/>
  <c r="I11" i="3"/>
  <c r="K11" i="3"/>
  <c r="M11" i="3"/>
  <c r="O11" i="3"/>
  <c r="Q11" i="3"/>
  <c r="O12" i="3"/>
  <c r="Q12" i="3"/>
  <c r="A13" i="3"/>
  <c r="C13" i="3"/>
  <c r="E13" i="3"/>
  <c r="G13" i="3"/>
  <c r="I13" i="3"/>
  <c r="K13" i="3"/>
  <c r="M13" i="3"/>
  <c r="O13" i="3"/>
  <c r="Q13" i="3"/>
  <c r="O14" i="3"/>
  <c r="Q14" i="3"/>
  <c r="A15" i="3"/>
  <c r="C15" i="3"/>
  <c r="E15" i="3"/>
  <c r="G15" i="3"/>
  <c r="I15" i="3"/>
  <c r="K15" i="3"/>
  <c r="M15" i="3"/>
  <c r="O15" i="3"/>
  <c r="Q15" i="3"/>
  <c r="Q59" i="3" s="1"/>
  <c r="AH59" i="3" s="1"/>
  <c r="AH61" i="3" s="1"/>
  <c r="O16" i="3"/>
  <c r="Q16" i="3"/>
  <c r="A17" i="3"/>
  <c r="C17" i="3"/>
  <c r="E17" i="3"/>
  <c r="G17" i="3"/>
  <c r="I17" i="3"/>
  <c r="K17" i="3"/>
  <c r="M17" i="3"/>
  <c r="O17" i="3"/>
  <c r="Q17" i="3"/>
  <c r="O18" i="3"/>
  <c r="Q18" i="3"/>
  <c r="A19" i="3"/>
  <c r="C19" i="3"/>
  <c r="E19" i="3"/>
  <c r="G19" i="3"/>
  <c r="I19" i="3"/>
  <c r="K19" i="3"/>
  <c r="M19" i="3"/>
  <c r="O19" i="3"/>
  <c r="Q19" i="3"/>
  <c r="O20" i="3"/>
  <c r="Q20" i="3"/>
  <c r="A21" i="3"/>
  <c r="C21" i="3"/>
  <c r="E21" i="3"/>
  <c r="G21" i="3"/>
  <c r="I21" i="3"/>
  <c r="K21" i="3"/>
  <c r="M21" i="3"/>
  <c r="O21" i="3"/>
  <c r="Q21" i="3"/>
  <c r="O22" i="3"/>
  <c r="Q22" i="3"/>
  <c r="A23" i="3"/>
  <c r="C23" i="3"/>
  <c r="E23" i="3"/>
  <c r="G23" i="3"/>
  <c r="I23" i="3"/>
  <c r="K23" i="3"/>
  <c r="M23" i="3"/>
  <c r="O23" i="3"/>
  <c r="Q23" i="3"/>
  <c r="O24" i="3"/>
  <c r="Q24" i="3"/>
  <c r="A25" i="3"/>
  <c r="C25" i="3"/>
  <c r="E25" i="3"/>
  <c r="G25" i="3"/>
  <c r="I25" i="3"/>
  <c r="K25" i="3"/>
  <c r="M25" i="3"/>
  <c r="O25" i="3"/>
  <c r="Q25" i="3"/>
  <c r="G26" i="3"/>
  <c r="O26" i="3"/>
  <c r="Q26" i="3"/>
  <c r="A27" i="3"/>
  <c r="C27" i="3"/>
  <c r="E27" i="3"/>
  <c r="G27" i="3"/>
  <c r="I27" i="3"/>
  <c r="K27" i="3"/>
  <c r="M27" i="3"/>
  <c r="O27" i="3"/>
  <c r="Q27" i="3"/>
  <c r="G28" i="3"/>
  <c r="I28" i="3"/>
  <c r="O28" i="3"/>
  <c r="Q28" i="3"/>
  <c r="A29" i="3"/>
  <c r="C29" i="3"/>
  <c r="E29" i="3"/>
  <c r="G29" i="3"/>
  <c r="I29" i="3"/>
  <c r="K29" i="3"/>
  <c r="M29" i="3"/>
  <c r="O29" i="3"/>
  <c r="Q29" i="3"/>
  <c r="G30" i="3"/>
  <c r="I30" i="3"/>
  <c r="O30" i="3"/>
  <c r="Q30" i="3"/>
  <c r="A31" i="3"/>
  <c r="C31" i="3"/>
  <c r="E31" i="3"/>
  <c r="G31" i="3"/>
  <c r="I31" i="3"/>
  <c r="K31" i="3"/>
  <c r="M31" i="3"/>
  <c r="O31" i="3"/>
  <c r="Q31" i="3"/>
  <c r="G32" i="3"/>
  <c r="I32" i="3"/>
  <c r="O32" i="3"/>
  <c r="Q32" i="3"/>
  <c r="A33" i="3"/>
  <c r="C33" i="3"/>
  <c r="E33" i="3"/>
  <c r="G33" i="3"/>
  <c r="I33" i="3"/>
  <c r="K33" i="3"/>
  <c r="M33" i="3"/>
  <c r="O33" i="3"/>
  <c r="Q33" i="3"/>
  <c r="C34" i="3"/>
  <c r="E34" i="3"/>
  <c r="G34" i="3"/>
  <c r="I34" i="3"/>
  <c r="O34" i="3"/>
  <c r="Q34" i="3"/>
  <c r="A35" i="3"/>
  <c r="C35" i="3"/>
  <c r="E35" i="3"/>
  <c r="G35" i="3"/>
  <c r="I35" i="3"/>
  <c r="K35" i="3"/>
  <c r="M35" i="3"/>
  <c r="O35" i="3"/>
  <c r="Q35" i="3"/>
  <c r="C36" i="3"/>
  <c r="E36" i="3"/>
  <c r="G36" i="3"/>
  <c r="I36" i="3"/>
  <c r="O36" i="3"/>
  <c r="Q36" i="3"/>
  <c r="A37" i="3"/>
  <c r="C37" i="3"/>
  <c r="E37" i="3"/>
  <c r="G37" i="3"/>
  <c r="I37" i="3"/>
  <c r="K37" i="3"/>
  <c r="M37" i="3"/>
  <c r="O37" i="3"/>
  <c r="Q37" i="3"/>
  <c r="C38" i="3"/>
  <c r="E38" i="3"/>
  <c r="G38" i="3"/>
  <c r="I38" i="3"/>
  <c r="K38" i="3"/>
  <c r="M38" i="3"/>
  <c r="O38" i="3"/>
  <c r="Q38" i="3"/>
  <c r="A39" i="3"/>
  <c r="C39" i="3"/>
  <c r="E39" i="3"/>
  <c r="G39" i="3"/>
  <c r="I39" i="3"/>
  <c r="K39" i="3"/>
  <c r="M39" i="3"/>
  <c r="O39" i="3"/>
  <c r="Q39" i="3"/>
  <c r="C40" i="3"/>
  <c r="E40" i="3"/>
  <c r="G40" i="3"/>
  <c r="I40" i="3"/>
  <c r="K40" i="3"/>
  <c r="M40" i="3"/>
  <c r="O40" i="3"/>
  <c r="Q40" i="3"/>
  <c r="A41" i="3"/>
  <c r="C41" i="3"/>
  <c r="E41" i="3"/>
  <c r="G41" i="3"/>
  <c r="I41" i="3"/>
  <c r="K41" i="3"/>
  <c r="M41" i="3"/>
  <c r="O41" i="3"/>
  <c r="Q41" i="3"/>
  <c r="C42" i="3"/>
  <c r="E42" i="3"/>
  <c r="G42" i="3"/>
  <c r="I42" i="3"/>
  <c r="K42" i="3"/>
  <c r="M42" i="3"/>
  <c r="O42" i="3"/>
  <c r="Q42" i="3"/>
  <c r="A43" i="3"/>
  <c r="C43" i="3"/>
  <c r="E43" i="3"/>
  <c r="G43" i="3"/>
  <c r="I43" i="3"/>
  <c r="K43" i="3"/>
  <c r="M43" i="3"/>
  <c r="O43" i="3"/>
  <c r="Q43" i="3"/>
  <c r="A45" i="3"/>
  <c r="C45" i="3"/>
  <c r="E45" i="3"/>
  <c r="G45" i="3"/>
  <c r="I45" i="3"/>
  <c r="K45" i="3"/>
  <c r="M45" i="3"/>
  <c r="O45" i="3"/>
  <c r="Q45" i="3"/>
  <c r="A47" i="3"/>
  <c r="C47" i="3"/>
  <c r="E47" i="3"/>
  <c r="G47" i="3"/>
  <c r="I47" i="3"/>
  <c r="K47" i="3"/>
  <c r="M47" i="3"/>
  <c r="O47" i="3"/>
  <c r="Q47" i="3"/>
  <c r="A49" i="3"/>
  <c r="C49" i="3"/>
  <c r="E49" i="3"/>
  <c r="G49" i="3"/>
  <c r="I49" i="3"/>
  <c r="K49" i="3"/>
  <c r="M49" i="3"/>
  <c r="O49" i="3"/>
  <c r="Q49" i="3"/>
  <c r="Q50" i="3"/>
  <c r="A51" i="3"/>
  <c r="O51" i="3"/>
  <c r="Q51" i="3"/>
  <c r="Q52" i="3"/>
  <c r="A53" i="3"/>
  <c r="O53" i="3"/>
  <c r="Q53" i="3"/>
  <c r="Q54" i="3"/>
  <c r="A55" i="3"/>
  <c r="O55" i="3"/>
  <c r="Q55" i="3"/>
  <c r="Q56" i="3"/>
  <c r="A57" i="3"/>
  <c r="O57" i="3"/>
  <c r="Q57" i="3"/>
  <c r="Q58" i="3"/>
  <c r="T60" i="3"/>
  <c r="U60" i="3"/>
  <c r="V60" i="3"/>
  <c r="X60" i="3"/>
  <c r="Z60" i="3"/>
  <c r="AB60" i="3"/>
  <c r="AD60" i="3"/>
  <c r="AF60" i="3"/>
  <c r="AH60" i="3"/>
  <c r="G63" i="3"/>
  <c r="K63" i="3"/>
  <c r="O63" i="3"/>
  <c r="C67" i="3"/>
  <c r="C109" i="3" s="1"/>
  <c r="E67" i="3"/>
  <c r="E109" i="3" s="1"/>
  <c r="G67" i="3"/>
  <c r="G109" i="3" s="1"/>
  <c r="I67" i="3"/>
  <c r="I109" i="3" s="1"/>
  <c r="K67" i="3"/>
  <c r="K109" i="3" s="1"/>
  <c r="M67" i="3"/>
  <c r="O67" i="3"/>
  <c r="Q67" i="3"/>
  <c r="G68" i="3"/>
  <c r="I68" i="3"/>
  <c r="O68" i="3"/>
  <c r="Q68" i="3"/>
  <c r="C69" i="3"/>
  <c r="E69" i="3"/>
  <c r="G69" i="3"/>
  <c r="I69" i="3"/>
  <c r="K69" i="3"/>
  <c r="M69" i="3"/>
  <c r="O69" i="3"/>
  <c r="Q69" i="3"/>
  <c r="O70" i="3"/>
  <c r="O109" i="3" s="1"/>
  <c r="Q70" i="3"/>
  <c r="C71" i="3"/>
  <c r="E71" i="3"/>
  <c r="G71" i="3"/>
  <c r="I71" i="3"/>
  <c r="K71" i="3"/>
  <c r="M71" i="3"/>
  <c r="O71" i="3"/>
  <c r="Q71" i="3"/>
  <c r="O72" i="3"/>
  <c r="Q72" i="3"/>
  <c r="C73" i="3"/>
  <c r="E73" i="3"/>
  <c r="G73" i="3"/>
  <c r="I73" i="3"/>
  <c r="K73" i="3"/>
  <c r="M73" i="3"/>
  <c r="O73" i="3"/>
  <c r="Q73" i="3"/>
  <c r="O74" i="3"/>
  <c r="Q74" i="3"/>
  <c r="C75" i="3"/>
  <c r="E75" i="3"/>
  <c r="G75" i="3"/>
  <c r="I75" i="3"/>
  <c r="K75" i="3"/>
  <c r="M75" i="3"/>
  <c r="O75" i="3"/>
  <c r="Q75" i="3"/>
  <c r="O76" i="3"/>
  <c r="Q76" i="3"/>
  <c r="C77" i="3"/>
  <c r="E77" i="3"/>
  <c r="G77" i="3"/>
  <c r="I77" i="3"/>
  <c r="K77" i="3"/>
  <c r="M77" i="3"/>
  <c r="O77" i="3"/>
  <c r="Q77" i="3"/>
  <c r="O78" i="3"/>
  <c r="Q78" i="3"/>
  <c r="C79" i="3"/>
  <c r="E79" i="3"/>
  <c r="G79" i="3"/>
  <c r="I79" i="3"/>
  <c r="K79" i="3"/>
  <c r="M79" i="3"/>
  <c r="M109" i="3" s="1"/>
  <c r="O79" i="3"/>
  <c r="Q79" i="3"/>
  <c r="O80" i="3"/>
  <c r="Q80" i="3"/>
  <c r="C81" i="3"/>
  <c r="E81" i="3"/>
  <c r="G81" i="3"/>
  <c r="I81" i="3"/>
  <c r="K81" i="3"/>
  <c r="M81" i="3"/>
  <c r="O81" i="3"/>
  <c r="Q81" i="3"/>
  <c r="O82" i="3"/>
  <c r="Q82" i="3"/>
  <c r="C83" i="3"/>
  <c r="E83" i="3"/>
  <c r="G83" i="3"/>
  <c r="I83" i="3"/>
  <c r="K83" i="3"/>
  <c r="M83" i="3"/>
  <c r="O83" i="3"/>
  <c r="Q83" i="3"/>
  <c r="O84" i="3"/>
  <c r="Q84" i="3"/>
  <c r="C85" i="3"/>
  <c r="E85" i="3"/>
  <c r="G85" i="3"/>
  <c r="I85" i="3"/>
  <c r="K85" i="3"/>
  <c r="M85" i="3"/>
  <c r="O85" i="3"/>
  <c r="Q85" i="3"/>
  <c r="O86" i="3"/>
  <c r="Q86" i="3"/>
  <c r="C87" i="3"/>
  <c r="E87" i="3"/>
  <c r="G87" i="3"/>
  <c r="I87" i="3"/>
  <c r="K87" i="3"/>
  <c r="M87" i="3"/>
  <c r="O87" i="3"/>
  <c r="Q87" i="3"/>
  <c r="O88" i="3"/>
  <c r="Q88" i="3"/>
  <c r="C89" i="3"/>
  <c r="E89" i="3"/>
  <c r="G89" i="3"/>
  <c r="I89" i="3"/>
  <c r="K89" i="3"/>
  <c r="M89" i="3"/>
  <c r="O89" i="3"/>
  <c r="Q89" i="3"/>
  <c r="O90" i="3"/>
  <c r="Q90" i="3"/>
  <c r="C91" i="3"/>
  <c r="E91" i="3"/>
  <c r="G91" i="3"/>
  <c r="I91" i="3"/>
  <c r="K91" i="3"/>
  <c r="M91" i="3"/>
  <c r="O91" i="3"/>
  <c r="Q91" i="3"/>
  <c r="G92" i="3"/>
  <c r="I92" i="3"/>
  <c r="O92" i="3"/>
  <c r="Q92" i="3"/>
  <c r="C93" i="3"/>
  <c r="E93" i="3"/>
  <c r="G93" i="3"/>
  <c r="I93" i="3"/>
  <c r="K93" i="3"/>
  <c r="M93" i="3"/>
  <c r="O93" i="3"/>
  <c r="Q93" i="3"/>
  <c r="G94" i="3"/>
  <c r="I94" i="3"/>
  <c r="O94" i="3"/>
  <c r="Q94" i="3"/>
  <c r="C95" i="3"/>
  <c r="E95" i="3"/>
  <c r="G95" i="3"/>
  <c r="I95" i="3"/>
  <c r="K95" i="3"/>
  <c r="M95" i="3"/>
  <c r="O95" i="3"/>
  <c r="Q95" i="3"/>
  <c r="G96" i="3"/>
  <c r="I96" i="3"/>
  <c r="O96" i="3"/>
  <c r="Q96" i="3"/>
  <c r="C97" i="3"/>
  <c r="E97" i="3"/>
  <c r="G97" i="3"/>
  <c r="I97" i="3"/>
  <c r="K97" i="3"/>
  <c r="M97" i="3"/>
  <c r="O97" i="3"/>
  <c r="Q97" i="3"/>
  <c r="G98" i="3"/>
  <c r="I98" i="3"/>
  <c r="O98" i="3"/>
  <c r="Q98" i="3"/>
  <c r="C99" i="3"/>
  <c r="E99" i="3"/>
  <c r="G99" i="3"/>
  <c r="I99" i="3"/>
  <c r="K99" i="3"/>
  <c r="M99" i="3"/>
  <c r="O99" i="3"/>
  <c r="Q99" i="3"/>
  <c r="G100" i="3"/>
  <c r="I100" i="3"/>
  <c r="O100" i="3"/>
  <c r="Q100" i="3"/>
  <c r="C101" i="3"/>
  <c r="E101" i="3"/>
  <c r="G101" i="3"/>
  <c r="I101" i="3"/>
  <c r="K101" i="3"/>
  <c r="M101" i="3"/>
  <c r="O101" i="3"/>
  <c r="Q101" i="3"/>
  <c r="C103" i="3"/>
  <c r="E103" i="3"/>
  <c r="G103" i="3"/>
  <c r="I103" i="3"/>
  <c r="K103" i="3"/>
  <c r="M103" i="3"/>
  <c r="O103" i="3"/>
  <c r="Q103" i="3"/>
  <c r="C105" i="3"/>
  <c r="E105" i="3"/>
  <c r="G105" i="3"/>
  <c r="I105" i="3"/>
  <c r="K105" i="3"/>
  <c r="M105" i="3"/>
  <c r="O105" i="3"/>
  <c r="Q105" i="3"/>
  <c r="O107" i="3"/>
  <c r="Q107" i="3"/>
  <c r="G108" i="3"/>
  <c r="I108" i="3"/>
  <c r="O108" i="3"/>
  <c r="Q108" i="3"/>
  <c r="T108" i="3"/>
  <c r="V108" i="3"/>
  <c r="X108" i="3"/>
  <c r="Z108" i="3"/>
  <c r="AB108" i="3"/>
  <c r="AD108" i="3"/>
  <c r="AF108" i="3"/>
  <c r="AH108" i="3"/>
  <c r="Q109" i="3"/>
  <c r="G3" i="2"/>
  <c r="K3" i="2" s="1"/>
  <c r="O3" i="2" s="1"/>
  <c r="A7" i="2"/>
  <c r="C7" i="2"/>
  <c r="E7" i="2"/>
  <c r="E51" i="2" s="1"/>
  <c r="V51" i="2" s="1"/>
  <c r="V53" i="2" s="1"/>
  <c r="G7" i="2"/>
  <c r="G51" i="2" s="1"/>
  <c r="I7" i="2"/>
  <c r="I51" i="2" s="1"/>
  <c r="Z51" i="2" s="1"/>
  <c r="Z53" i="2" s="1"/>
  <c r="K7" i="2"/>
  <c r="K51" i="2" s="1"/>
  <c r="AB51" i="2" s="1"/>
  <c r="AB53" i="2" s="1"/>
  <c r="M7" i="2"/>
  <c r="M51" i="2" s="1"/>
  <c r="AD51" i="2" s="1"/>
  <c r="AD53" i="2" s="1"/>
  <c r="O7" i="2"/>
  <c r="O51" i="2" s="1"/>
  <c r="AF51" i="2" s="1"/>
  <c r="Q7" i="2"/>
  <c r="Q51" i="2" s="1"/>
  <c r="AH51" i="2" s="1"/>
  <c r="AH53" i="2" s="1"/>
  <c r="G8" i="2"/>
  <c r="I8" i="2"/>
  <c r="O8" i="2"/>
  <c r="Q8" i="2"/>
  <c r="A9" i="2"/>
  <c r="C9" i="2"/>
  <c r="E9" i="2"/>
  <c r="G9" i="2"/>
  <c r="I9" i="2"/>
  <c r="K9" i="2"/>
  <c r="M9" i="2"/>
  <c r="O9" i="2"/>
  <c r="Q9" i="2"/>
  <c r="O10" i="2"/>
  <c r="Q10" i="2"/>
  <c r="A11" i="2"/>
  <c r="C11" i="2"/>
  <c r="C51" i="2" s="1"/>
  <c r="T51" i="2" s="1"/>
  <c r="T53" i="2" s="1"/>
  <c r="E11" i="2"/>
  <c r="G11" i="2"/>
  <c r="I11" i="2"/>
  <c r="K11" i="2"/>
  <c r="M11" i="2"/>
  <c r="O11" i="2"/>
  <c r="Q11" i="2"/>
  <c r="O12" i="2"/>
  <c r="Q12" i="2"/>
  <c r="A13" i="2"/>
  <c r="C13" i="2"/>
  <c r="E13" i="2"/>
  <c r="G13" i="2"/>
  <c r="I13" i="2"/>
  <c r="K13" i="2"/>
  <c r="M13" i="2"/>
  <c r="O13" i="2"/>
  <c r="Q13" i="2"/>
  <c r="O14" i="2"/>
  <c r="Q14" i="2"/>
  <c r="A15" i="2"/>
  <c r="C15" i="2"/>
  <c r="E15" i="2"/>
  <c r="G15" i="2"/>
  <c r="I15" i="2"/>
  <c r="K15" i="2"/>
  <c r="M15" i="2"/>
  <c r="O15" i="2"/>
  <c r="Q15" i="2"/>
  <c r="O16" i="2"/>
  <c r="Q16" i="2"/>
  <c r="A17" i="2"/>
  <c r="C17" i="2"/>
  <c r="E17" i="2"/>
  <c r="G17" i="2"/>
  <c r="I17" i="2"/>
  <c r="K17" i="2"/>
  <c r="M17" i="2"/>
  <c r="O17" i="2"/>
  <c r="Q17" i="2"/>
  <c r="O18" i="2"/>
  <c r="Q18" i="2"/>
  <c r="A19" i="2"/>
  <c r="C19" i="2"/>
  <c r="E19" i="2"/>
  <c r="G19" i="2"/>
  <c r="I19" i="2"/>
  <c r="K19" i="2"/>
  <c r="M19" i="2"/>
  <c r="O19" i="2"/>
  <c r="Q19" i="2"/>
  <c r="O20" i="2"/>
  <c r="Q20" i="2"/>
  <c r="A21" i="2"/>
  <c r="C21" i="2"/>
  <c r="E21" i="2"/>
  <c r="G21" i="2"/>
  <c r="I21" i="2"/>
  <c r="K21" i="2"/>
  <c r="M21" i="2"/>
  <c r="O21" i="2"/>
  <c r="Q21" i="2"/>
  <c r="O22" i="2"/>
  <c r="Q22" i="2"/>
  <c r="A23" i="2"/>
  <c r="C23" i="2"/>
  <c r="E23" i="2"/>
  <c r="G23" i="2"/>
  <c r="I23" i="2"/>
  <c r="K23" i="2"/>
  <c r="M23" i="2"/>
  <c r="O23" i="2"/>
  <c r="Q23" i="2"/>
  <c r="O24" i="2"/>
  <c r="Q24" i="2"/>
  <c r="A25" i="2"/>
  <c r="C25" i="2"/>
  <c r="E25" i="2"/>
  <c r="G25" i="2"/>
  <c r="I25" i="2"/>
  <c r="K25" i="2"/>
  <c r="M25" i="2"/>
  <c r="O25" i="2"/>
  <c r="Q25" i="2"/>
  <c r="G26" i="2"/>
  <c r="O26" i="2"/>
  <c r="Q26" i="2"/>
  <c r="A27" i="2"/>
  <c r="C27" i="2"/>
  <c r="E27" i="2"/>
  <c r="G27" i="2"/>
  <c r="I27" i="2"/>
  <c r="K27" i="2"/>
  <c r="M27" i="2"/>
  <c r="O27" i="2"/>
  <c r="Q27" i="2"/>
  <c r="G28" i="2"/>
  <c r="I28" i="2"/>
  <c r="O28" i="2"/>
  <c r="Q28" i="2"/>
  <c r="A29" i="2"/>
  <c r="C29" i="2"/>
  <c r="E29" i="2"/>
  <c r="G29" i="2"/>
  <c r="I29" i="2"/>
  <c r="K29" i="2"/>
  <c r="M29" i="2"/>
  <c r="O29" i="2"/>
  <c r="Q29" i="2"/>
  <c r="G30" i="2"/>
  <c r="I30" i="2"/>
  <c r="O30" i="2"/>
  <c r="Q30" i="2"/>
  <c r="A31" i="2"/>
  <c r="C31" i="2"/>
  <c r="E31" i="2"/>
  <c r="G31" i="2"/>
  <c r="I31" i="2"/>
  <c r="K31" i="2"/>
  <c r="M31" i="2"/>
  <c r="O31" i="2"/>
  <c r="Q31" i="2"/>
  <c r="G32" i="2"/>
  <c r="I32" i="2"/>
  <c r="O32" i="2"/>
  <c r="Q32" i="2"/>
  <c r="A33" i="2"/>
  <c r="C33" i="2"/>
  <c r="E33" i="2"/>
  <c r="G33" i="2"/>
  <c r="I33" i="2"/>
  <c r="K33" i="2"/>
  <c r="M33" i="2"/>
  <c r="O33" i="2"/>
  <c r="Q33" i="2"/>
  <c r="C34" i="2"/>
  <c r="E34" i="2"/>
  <c r="G34" i="2"/>
  <c r="I34" i="2"/>
  <c r="O34" i="2"/>
  <c r="Q34" i="2"/>
  <c r="A35" i="2"/>
  <c r="C35" i="2"/>
  <c r="E35" i="2"/>
  <c r="G35" i="2"/>
  <c r="I35" i="2"/>
  <c r="K35" i="2"/>
  <c r="M35" i="2"/>
  <c r="O35" i="2"/>
  <c r="Q35" i="2"/>
  <c r="C36" i="2"/>
  <c r="E36" i="2"/>
  <c r="G36" i="2"/>
  <c r="I36" i="2"/>
  <c r="O36" i="2"/>
  <c r="Q36" i="2"/>
  <c r="A37" i="2"/>
  <c r="C37" i="2"/>
  <c r="E37" i="2"/>
  <c r="G37" i="2"/>
  <c r="I37" i="2"/>
  <c r="K37" i="2"/>
  <c r="M37" i="2"/>
  <c r="O37" i="2"/>
  <c r="Q37" i="2"/>
  <c r="C38" i="2"/>
  <c r="E38" i="2"/>
  <c r="G38" i="2"/>
  <c r="I38" i="2"/>
  <c r="K38" i="2"/>
  <c r="M38" i="2"/>
  <c r="O38" i="2"/>
  <c r="Q38" i="2"/>
  <c r="A39" i="2"/>
  <c r="C39" i="2"/>
  <c r="E39" i="2"/>
  <c r="G39" i="2"/>
  <c r="I39" i="2"/>
  <c r="K39" i="2"/>
  <c r="M39" i="2"/>
  <c r="O39" i="2"/>
  <c r="Q39" i="2"/>
  <c r="C40" i="2"/>
  <c r="E40" i="2"/>
  <c r="G40" i="2"/>
  <c r="I40" i="2"/>
  <c r="K40" i="2"/>
  <c r="M40" i="2"/>
  <c r="O40" i="2"/>
  <c r="Q40" i="2"/>
  <c r="A41" i="2"/>
  <c r="C41" i="2"/>
  <c r="E41" i="2"/>
  <c r="G41" i="2"/>
  <c r="I41" i="2"/>
  <c r="K41" i="2"/>
  <c r="M41" i="2"/>
  <c r="O41" i="2"/>
  <c r="Q41" i="2"/>
  <c r="C42" i="2"/>
  <c r="E42" i="2"/>
  <c r="G42" i="2"/>
  <c r="I42" i="2"/>
  <c r="K42" i="2"/>
  <c r="M42" i="2"/>
  <c r="O42" i="2"/>
  <c r="Q42" i="2"/>
  <c r="A43" i="2"/>
  <c r="C43" i="2"/>
  <c r="E43" i="2"/>
  <c r="G43" i="2"/>
  <c r="I43" i="2"/>
  <c r="K43" i="2"/>
  <c r="M43" i="2"/>
  <c r="O43" i="2"/>
  <c r="Q43" i="2"/>
  <c r="A45" i="2"/>
  <c r="C45" i="2"/>
  <c r="E45" i="2"/>
  <c r="G45" i="2"/>
  <c r="I45" i="2"/>
  <c r="K45" i="2"/>
  <c r="M45" i="2"/>
  <c r="O45" i="2"/>
  <c r="Q45" i="2"/>
  <c r="A47" i="2"/>
  <c r="C47" i="2"/>
  <c r="E47" i="2"/>
  <c r="G47" i="2"/>
  <c r="I47" i="2"/>
  <c r="K47" i="2"/>
  <c r="M47" i="2"/>
  <c r="O47" i="2"/>
  <c r="Q47" i="2"/>
  <c r="A49" i="2"/>
  <c r="C49" i="2"/>
  <c r="E49" i="2"/>
  <c r="G49" i="2"/>
  <c r="I49" i="2"/>
  <c r="K49" i="2"/>
  <c r="M49" i="2"/>
  <c r="O49" i="2"/>
  <c r="Q49" i="2"/>
  <c r="O50" i="2"/>
  <c r="Q50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F53" i="2"/>
  <c r="G55" i="2"/>
  <c r="K55" i="2"/>
  <c r="O55" i="2"/>
  <c r="C59" i="2"/>
  <c r="C101" i="2" s="1"/>
  <c r="E59" i="2"/>
  <c r="E101" i="2" s="1"/>
  <c r="G59" i="2"/>
  <c r="G101" i="2" s="1"/>
  <c r="I59" i="2"/>
  <c r="I101" i="2" s="1"/>
  <c r="K59" i="2"/>
  <c r="K101" i="2" s="1"/>
  <c r="M59" i="2"/>
  <c r="O59" i="2"/>
  <c r="Q59" i="2"/>
  <c r="G60" i="2"/>
  <c r="I60" i="2"/>
  <c r="O60" i="2"/>
  <c r="Q60" i="2"/>
  <c r="C61" i="2"/>
  <c r="E61" i="2"/>
  <c r="G61" i="2"/>
  <c r="I61" i="2"/>
  <c r="K61" i="2"/>
  <c r="M61" i="2"/>
  <c r="O61" i="2"/>
  <c r="Q61" i="2"/>
  <c r="O62" i="2"/>
  <c r="O101" i="2" s="1"/>
  <c r="Q62" i="2"/>
  <c r="C63" i="2"/>
  <c r="E63" i="2"/>
  <c r="G63" i="2"/>
  <c r="I63" i="2"/>
  <c r="K63" i="2"/>
  <c r="M63" i="2"/>
  <c r="O63" i="2"/>
  <c r="Q63" i="2"/>
  <c r="O64" i="2"/>
  <c r="Q64" i="2"/>
  <c r="C65" i="2"/>
  <c r="E65" i="2"/>
  <c r="G65" i="2"/>
  <c r="I65" i="2"/>
  <c r="K65" i="2"/>
  <c r="M65" i="2"/>
  <c r="O65" i="2"/>
  <c r="Q65" i="2"/>
  <c r="O66" i="2"/>
  <c r="Q66" i="2"/>
  <c r="C67" i="2"/>
  <c r="E67" i="2"/>
  <c r="G67" i="2"/>
  <c r="I67" i="2"/>
  <c r="K67" i="2"/>
  <c r="M67" i="2"/>
  <c r="O67" i="2"/>
  <c r="Q67" i="2"/>
  <c r="O68" i="2"/>
  <c r="Q68" i="2"/>
  <c r="C69" i="2"/>
  <c r="E69" i="2"/>
  <c r="G69" i="2"/>
  <c r="I69" i="2"/>
  <c r="K69" i="2"/>
  <c r="M69" i="2"/>
  <c r="O69" i="2"/>
  <c r="Q69" i="2"/>
  <c r="O70" i="2"/>
  <c r="Q70" i="2"/>
  <c r="C71" i="2"/>
  <c r="E71" i="2"/>
  <c r="G71" i="2"/>
  <c r="I71" i="2"/>
  <c r="K71" i="2"/>
  <c r="M71" i="2"/>
  <c r="M101" i="2" s="1"/>
  <c r="O71" i="2"/>
  <c r="Q71" i="2"/>
  <c r="O72" i="2"/>
  <c r="Q72" i="2"/>
  <c r="C73" i="2"/>
  <c r="E73" i="2"/>
  <c r="G73" i="2"/>
  <c r="I73" i="2"/>
  <c r="K73" i="2"/>
  <c r="M73" i="2"/>
  <c r="O73" i="2"/>
  <c r="Q73" i="2"/>
  <c r="O74" i="2"/>
  <c r="Q74" i="2"/>
  <c r="C75" i="2"/>
  <c r="E75" i="2"/>
  <c r="G75" i="2"/>
  <c r="I75" i="2"/>
  <c r="K75" i="2"/>
  <c r="M75" i="2"/>
  <c r="O75" i="2"/>
  <c r="Q75" i="2"/>
  <c r="O76" i="2"/>
  <c r="Q76" i="2"/>
  <c r="C77" i="2"/>
  <c r="E77" i="2"/>
  <c r="G77" i="2"/>
  <c r="I77" i="2"/>
  <c r="K77" i="2"/>
  <c r="M77" i="2"/>
  <c r="O77" i="2"/>
  <c r="Q77" i="2"/>
  <c r="O78" i="2"/>
  <c r="Q78" i="2"/>
  <c r="C79" i="2"/>
  <c r="E79" i="2"/>
  <c r="G79" i="2"/>
  <c r="I79" i="2"/>
  <c r="K79" i="2"/>
  <c r="M79" i="2"/>
  <c r="O79" i="2"/>
  <c r="Q79" i="2"/>
  <c r="O80" i="2"/>
  <c r="Q80" i="2"/>
  <c r="C81" i="2"/>
  <c r="E81" i="2"/>
  <c r="G81" i="2"/>
  <c r="I81" i="2"/>
  <c r="K81" i="2"/>
  <c r="M81" i="2"/>
  <c r="O81" i="2"/>
  <c r="Q81" i="2"/>
  <c r="O82" i="2"/>
  <c r="Q82" i="2"/>
  <c r="C83" i="2"/>
  <c r="E83" i="2"/>
  <c r="G83" i="2"/>
  <c r="I83" i="2"/>
  <c r="K83" i="2"/>
  <c r="M83" i="2"/>
  <c r="O83" i="2"/>
  <c r="Q83" i="2"/>
  <c r="G84" i="2"/>
  <c r="I84" i="2"/>
  <c r="O84" i="2"/>
  <c r="Q84" i="2"/>
  <c r="C85" i="2"/>
  <c r="E85" i="2"/>
  <c r="G85" i="2"/>
  <c r="I85" i="2"/>
  <c r="K85" i="2"/>
  <c r="M85" i="2"/>
  <c r="O85" i="2"/>
  <c r="Q85" i="2"/>
  <c r="G86" i="2"/>
  <c r="I86" i="2"/>
  <c r="O86" i="2"/>
  <c r="Q86" i="2"/>
  <c r="C87" i="2"/>
  <c r="E87" i="2"/>
  <c r="G87" i="2"/>
  <c r="I87" i="2"/>
  <c r="K87" i="2"/>
  <c r="M87" i="2"/>
  <c r="O87" i="2"/>
  <c r="Q87" i="2"/>
  <c r="G88" i="2"/>
  <c r="I88" i="2"/>
  <c r="O88" i="2"/>
  <c r="Q88" i="2"/>
  <c r="C89" i="2"/>
  <c r="E89" i="2"/>
  <c r="G89" i="2"/>
  <c r="I89" i="2"/>
  <c r="K89" i="2"/>
  <c r="M89" i="2"/>
  <c r="O89" i="2"/>
  <c r="Q89" i="2"/>
  <c r="G90" i="2"/>
  <c r="I90" i="2"/>
  <c r="O90" i="2"/>
  <c r="Q90" i="2"/>
  <c r="C91" i="2"/>
  <c r="E91" i="2"/>
  <c r="G91" i="2"/>
  <c r="I91" i="2"/>
  <c r="K91" i="2"/>
  <c r="M91" i="2"/>
  <c r="O91" i="2"/>
  <c r="Q91" i="2"/>
  <c r="G92" i="2"/>
  <c r="I92" i="2"/>
  <c r="O92" i="2"/>
  <c r="Q92" i="2"/>
  <c r="C93" i="2"/>
  <c r="E93" i="2"/>
  <c r="G93" i="2"/>
  <c r="I93" i="2"/>
  <c r="K93" i="2"/>
  <c r="M93" i="2"/>
  <c r="O93" i="2"/>
  <c r="Q93" i="2"/>
  <c r="C95" i="2"/>
  <c r="E95" i="2"/>
  <c r="G95" i="2"/>
  <c r="I95" i="2"/>
  <c r="K95" i="2"/>
  <c r="M95" i="2"/>
  <c r="O95" i="2"/>
  <c r="Q95" i="2"/>
  <c r="C97" i="2"/>
  <c r="E97" i="2"/>
  <c r="G97" i="2"/>
  <c r="I97" i="2"/>
  <c r="K97" i="2"/>
  <c r="M97" i="2"/>
  <c r="O97" i="2"/>
  <c r="Q97" i="2"/>
  <c r="O99" i="2"/>
  <c r="Q99" i="2"/>
  <c r="G100" i="2"/>
  <c r="I100" i="2"/>
  <c r="O100" i="2"/>
  <c r="Q100" i="2"/>
  <c r="T100" i="2"/>
  <c r="V100" i="2"/>
  <c r="X100" i="2"/>
  <c r="Z100" i="2"/>
  <c r="AB100" i="2"/>
  <c r="AD100" i="2"/>
  <c r="AF100" i="2"/>
  <c r="AH100" i="2"/>
  <c r="Q101" i="2"/>
  <c r="G3" i="1"/>
  <c r="K3" i="1" s="1"/>
  <c r="O3" i="1" s="1"/>
  <c r="A7" i="1"/>
  <c r="C7" i="1"/>
  <c r="E7" i="1"/>
  <c r="G7" i="1"/>
  <c r="I7" i="1"/>
  <c r="I43" i="1" s="1"/>
  <c r="Z43" i="1" s="1"/>
  <c r="Z45" i="1" s="1"/>
  <c r="K7" i="1"/>
  <c r="K43" i="1" s="1"/>
  <c r="M7" i="1"/>
  <c r="M43" i="1" s="1"/>
  <c r="AD43" i="1" s="1"/>
  <c r="AD45" i="1" s="1"/>
  <c r="O7" i="1"/>
  <c r="O43" i="1" s="1"/>
  <c r="AF43" i="1" s="1"/>
  <c r="AF45" i="1" s="1"/>
  <c r="Q7" i="1"/>
  <c r="Q43" i="1" s="1"/>
  <c r="AH43" i="1" s="1"/>
  <c r="AH45" i="1" s="1"/>
  <c r="G8" i="1"/>
  <c r="I8" i="1"/>
  <c r="O8" i="1"/>
  <c r="Q8" i="1"/>
  <c r="A9" i="1"/>
  <c r="C9" i="1"/>
  <c r="E9" i="1"/>
  <c r="G9" i="1"/>
  <c r="I9" i="1"/>
  <c r="K9" i="1"/>
  <c r="M9" i="1"/>
  <c r="O9" i="1"/>
  <c r="Q9" i="1"/>
  <c r="O10" i="1"/>
  <c r="Q10" i="1"/>
  <c r="A11" i="1"/>
  <c r="C11" i="1"/>
  <c r="E11" i="1"/>
  <c r="G11" i="1"/>
  <c r="I11" i="1"/>
  <c r="K11" i="1"/>
  <c r="M11" i="1"/>
  <c r="O11" i="1"/>
  <c r="Q11" i="1"/>
  <c r="O12" i="1"/>
  <c r="Q12" i="1"/>
  <c r="A13" i="1"/>
  <c r="C13" i="1"/>
  <c r="E13" i="1"/>
  <c r="G13" i="1"/>
  <c r="I13" i="1"/>
  <c r="K13" i="1"/>
  <c r="M13" i="1"/>
  <c r="O13" i="1"/>
  <c r="Q13" i="1"/>
  <c r="O14" i="1"/>
  <c r="Q14" i="1"/>
  <c r="A15" i="1"/>
  <c r="C15" i="1"/>
  <c r="E15" i="1"/>
  <c r="G15" i="1"/>
  <c r="I15" i="1"/>
  <c r="K15" i="1"/>
  <c r="M15" i="1"/>
  <c r="O15" i="1"/>
  <c r="Q15" i="1"/>
  <c r="O16" i="1"/>
  <c r="Q16" i="1"/>
  <c r="A17" i="1"/>
  <c r="C17" i="1"/>
  <c r="E17" i="1"/>
  <c r="G17" i="1"/>
  <c r="I17" i="1"/>
  <c r="K17" i="1"/>
  <c r="M17" i="1"/>
  <c r="O17" i="1"/>
  <c r="Q17" i="1"/>
  <c r="O18" i="1"/>
  <c r="Q18" i="1"/>
  <c r="A19" i="1"/>
  <c r="C19" i="1"/>
  <c r="E19" i="1"/>
  <c r="G19" i="1"/>
  <c r="I19" i="1"/>
  <c r="K19" i="1"/>
  <c r="M19" i="1"/>
  <c r="O19" i="1"/>
  <c r="Q19" i="1"/>
  <c r="O20" i="1"/>
  <c r="Q20" i="1"/>
  <c r="A21" i="1"/>
  <c r="C21" i="1"/>
  <c r="E21" i="1"/>
  <c r="G21" i="1"/>
  <c r="I21" i="1"/>
  <c r="K21" i="1"/>
  <c r="M21" i="1"/>
  <c r="O21" i="1"/>
  <c r="Q21" i="1"/>
  <c r="O22" i="1"/>
  <c r="Q22" i="1"/>
  <c r="A23" i="1"/>
  <c r="C23" i="1"/>
  <c r="E23" i="1"/>
  <c r="G23" i="1"/>
  <c r="G43" i="1" s="1"/>
  <c r="X43" i="1" s="1"/>
  <c r="X45" i="1" s="1"/>
  <c r="I23" i="1"/>
  <c r="K23" i="1"/>
  <c r="M23" i="1"/>
  <c r="O23" i="1"/>
  <c r="Q23" i="1"/>
  <c r="O24" i="1"/>
  <c r="Q24" i="1"/>
  <c r="A25" i="1"/>
  <c r="C25" i="1"/>
  <c r="E25" i="1"/>
  <c r="G25" i="1"/>
  <c r="I25" i="1"/>
  <c r="K25" i="1"/>
  <c r="M25" i="1"/>
  <c r="O25" i="1"/>
  <c r="Q25" i="1"/>
  <c r="G26" i="1"/>
  <c r="O26" i="1"/>
  <c r="Q26" i="1"/>
  <c r="C27" i="1"/>
  <c r="E27" i="1"/>
  <c r="G27" i="1"/>
  <c r="I27" i="1"/>
  <c r="K27" i="1"/>
  <c r="M27" i="1"/>
  <c r="O27" i="1"/>
  <c r="Q27" i="1"/>
  <c r="S27" i="1"/>
  <c r="G28" i="1"/>
  <c r="I28" i="1"/>
  <c r="O28" i="1"/>
  <c r="Q28" i="1"/>
  <c r="C29" i="1"/>
  <c r="E29" i="1"/>
  <c r="G29" i="1"/>
  <c r="I29" i="1"/>
  <c r="K29" i="1"/>
  <c r="M29" i="1"/>
  <c r="O29" i="1"/>
  <c r="Q29" i="1"/>
  <c r="S29" i="1"/>
  <c r="G30" i="1"/>
  <c r="I30" i="1"/>
  <c r="O30" i="1"/>
  <c r="Q30" i="1"/>
  <c r="C31" i="1"/>
  <c r="E31" i="1"/>
  <c r="G31" i="1"/>
  <c r="I31" i="1"/>
  <c r="K31" i="1"/>
  <c r="M31" i="1"/>
  <c r="O31" i="1"/>
  <c r="Q31" i="1"/>
  <c r="S31" i="1"/>
  <c r="G32" i="1"/>
  <c r="I32" i="1"/>
  <c r="O32" i="1"/>
  <c r="Q32" i="1"/>
  <c r="C33" i="1"/>
  <c r="E33" i="1"/>
  <c r="G33" i="1"/>
  <c r="I33" i="1"/>
  <c r="K33" i="1"/>
  <c r="M33" i="1"/>
  <c r="O33" i="1"/>
  <c r="Q33" i="1"/>
  <c r="S33" i="1"/>
  <c r="O34" i="1"/>
  <c r="Q34" i="1"/>
  <c r="C35" i="1"/>
  <c r="E35" i="1"/>
  <c r="G35" i="1"/>
  <c r="I35" i="1"/>
  <c r="K35" i="1"/>
  <c r="M35" i="1"/>
  <c r="O35" i="1"/>
  <c r="Q35" i="1"/>
  <c r="S35" i="1"/>
  <c r="O36" i="1"/>
  <c r="Q36" i="1"/>
  <c r="C37" i="1"/>
  <c r="E37" i="1"/>
  <c r="G37" i="1"/>
  <c r="I37" i="1"/>
  <c r="K37" i="1"/>
  <c r="M37" i="1"/>
  <c r="O37" i="1"/>
  <c r="Q37" i="1"/>
  <c r="S37" i="1"/>
  <c r="O38" i="1"/>
  <c r="Q38" i="1"/>
  <c r="C39" i="1"/>
  <c r="E39" i="1"/>
  <c r="K39" i="1"/>
  <c r="M39" i="1"/>
  <c r="O39" i="1"/>
  <c r="Q39" i="1"/>
  <c r="S39" i="1"/>
  <c r="O40" i="1"/>
  <c r="Q40" i="1"/>
  <c r="C41" i="1"/>
  <c r="E41" i="1"/>
  <c r="K41" i="1"/>
  <c r="M41" i="1"/>
  <c r="O41" i="1"/>
  <c r="Q41" i="1"/>
  <c r="S41" i="1"/>
  <c r="O42" i="1"/>
  <c r="Q42" i="1"/>
  <c r="C43" i="1"/>
  <c r="T43" i="1" s="1"/>
  <c r="T45" i="1" s="1"/>
  <c r="E43" i="1"/>
  <c r="V43" i="1" s="1"/>
  <c r="V45" i="1" s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G46" i="1"/>
  <c r="K46" i="1"/>
  <c r="O46" i="1"/>
  <c r="C50" i="1"/>
  <c r="E50" i="1"/>
  <c r="G50" i="1"/>
  <c r="I50" i="1"/>
  <c r="K50" i="1"/>
  <c r="M50" i="1"/>
  <c r="O50" i="1"/>
  <c r="O92" i="1" s="1"/>
  <c r="Q50" i="1"/>
  <c r="Q92" i="1" s="1"/>
  <c r="S50" i="1"/>
  <c r="G51" i="1"/>
  <c r="I51" i="1"/>
  <c r="O51" i="1"/>
  <c r="Q51" i="1"/>
  <c r="C52" i="1"/>
  <c r="E52" i="1"/>
  <c r="G52" i="1"/>
  <c r="I52" i="1"/>
  <c r="K52" i="1"/>
  <c r="M52" i="1"/>
  <c r="O52" i="1"/>
  <c r="Q52" i="1"/>
  <c r="S52" i="1"/>
  <c r="O53" i="1"/>
  <c r="Q53" i="1"/>
  <c r="C54" i="1"/>
  <c r="C92" i="1" s="1"/>
  <c r="E54" i="1"/>
  <c r="G54" i="1"/>
  <c r="I54" i="1"/>
  <c r="K54" i="1"/>
  <c r="M54" i="1"/>
  <c r="O54" i="1"/>
  <c r="Q54" i="1"/>
  <c r="S54" i="1"/>
  <c r="O55" i="1"/>
  <c r="Q55" i="1"/>
  <c r="C56" i="1"/>
  <c r="E56" i="1"/>
  <c r="G56" i="1"/>
  <c r="I56" i="1"/>
  <c r="K56" i="1"/>
  <c r="M56" i="1"/>
  <c r="O56" i="1"/>
  <c r="Q56" i="1"/>
  <c r="S56" i="1"/>
  <c r="O57" i="1"/>
  <c r="Q57" i="1"/>
  <c r="C58" i="1"/>
  <c r="E58" i="1"/>
  <c r="G58" i="1"/>
  <c r="I58" i="1"/>
  <c r="K58" i="1"/>
  <c r="M58" i="1"/>
  <c r="O58" i="1"/>
  <c r="Q58" i="1"/>
  <c r="S58" i="1"/>
  <c r="O59" i="1"/>
  <c r="Q59" i="1"/>
  <c r="C60" i="1"/>
  <c r="E60" i="1"/>
  <c r="G60" i="1"/>
  <c r="I60" i="1"/>
  <c r="K60" i="1"/>
  <c r="M60" i="1"/>
  <c r="O60" i="1"/>
  <c r="Q60" i="1"/>
  <c r="S60" i="1"/>
  <c r="O61" i="1"/>
  <c r="Q61" i="1"/>
  <c r="C62" i="1"/>
  <c r="E62" i="1"/>
  <c r="E92" i="1" s="1"/>
  <c r="G62" i="1"/>
  <c r="G92" i="1" s="1"/>
  <c r="I62" i="1"/>
  <c r="I92" i="1" s="1"/>
  <c r="K62" i="1"/>
  <c r="K92" i="1" s="1"/>
  <c r="M62" i="1"/>
  <c r="O62" i="1"/>
  <c r="Q62" i="1"/>
  <c r="S62" i="1"/>
  <c r="O63" i="1"/>
  <c r="Q63" i="1"/>
  <c r="C64" i="1"/>
  <c r="E64" i="1"/>
  <c r="G64" i="1"/>
  <c r="I64" i="1"/>
  <c r="K64" i="1"/>
  <c r="M64" i="1"/>
  <c r="O64" i="1"/>
  <c r="Q64" i="1"/>
  <c r="S64" i="1"/>
  <c r="O65" i="1"/>
  <c r="Q65" i="1"/>
  <c r="C66" i="1"/>
  <c r="E66" i="1"/>
  <c r="G66" i="1"/>
  <c r="I66" i="1"/>
  <c r="K66" i="1"/>
  <c r="M66" i="1"/>
  <c r="O66" i="1"/>
  <c r="Q66" i="1"/>
  <c r="S66" i="1"/>
  <c r="O67" i="1"/>
  <c r="Q67" i="1"/>
  <c r="C68" i="1"/>
  <c r="E68" i="1"/>
  <c r="G68" i="1"/>
  <c r="I68" i="1"/>
  <c r="K68" i="1"/>
  <c r="M68" i="1"/>
  <c r="O68" i="1"/>
  <c r="Q68" i="1"/>
  <c r="S68" i="1"/>
  <c r="O69" i="1"/>
  <c r="Q69" i="1"/>
  <c r="C70" i="1"/>
  <c r="E70" i="1"/>
  <c r="G70" i="1"/>
  <c r="I70" i="1"/>
  <c r="K70" i="1"/>
  <c r="M70" i="1"/>
  <c r="O70" i="1"/>
  <c r="Q70" i="1"/>
  <c r="S70" i="1"/>
  <c r="O71" i="1"/>
  <c r="Q71" i="1"/>
  <c r="A72" i="1"/>
  <c r="C72" i="1"/>
  <c r="E72" i="1"/>
  <c r="G72" i="1"/>
  <c r="I72" i="1"/>
  <c r="K72" i="1"/>
  <c r="M72" i="1"/>
  <c r="O72" i="1"/>
  <c r="Q72" i="1"/>
  <c r="O73" i="1"/>
  <c r="Q73" i="1"/>
  <c r="A74" i="1"/>
  <c r="C74" i="1"/>
  <c r="E74" i="1"/>
  <c r="G74" i="1"/>
  <c r="I74" i="1"/>
  <c r="K74" i="1"/>
  <c r="M74" i="1"/>
  <c r="O74" i="1"/>
  <c r="Q74" i="1"/>
  <c r="G75" i="1"/>
  <c r="I75" i="1"/>
  <c r="O75" i="1"/>
  <c r="Q75" i="1"/>
  <c r="A76" i="1"/>
  <c r="C76" i="1"/>
  <c r="E76" i="1"/>
  <c r="G76" i="1"/>
  <c r="I76" i="1"/>
  <c r="K76" i="1"/>
  <c r="M76" i="1"/>
  <c r="O76" i="1"/>
  <c r="Q76" i="1"/>
  <c r="G77" i="1"/>
  <c r="I77" i="1"/>
  <c r="O77" i="1"/>
  <c r="Q77" i="1"/>
  <c r="A78" i="1"/>
  <c r="C78" i="1"/>
  <c r="E78" i="1"/>
  <c r="G78" i="1"/>
  <c r="I78" i="1"/>
  <c r="K78" i="1"/>
  <c r="M78" i="1"/>
  <c r="O78" i="1"/>
  <c r="Q78" i="1"/>
  <c r="G79" i="1"/>
  <c r="I79" i="1"/>
  <c r="O79" i="1"/>
  <c r="Q79" i="1"/>
  <c r="C80" i="1"/>
  <c r="E80" i="1"/>
  <c r="G80" i="1"/>
  <c r="I80" i="1"/>
  <c r="K80" i="1"/>
  <c r="M80" i="1"/>
  <c r="O80" i="1"/>
  <c r="Q80" i="1"/>
  <c r="G81" i="1"/>
  <c r="I81" i="1"/>
  <c r="O81" i="1"/>
  <c r="Q81" i="1"/>
  <c r="C82" i="1"/>
  <c r="E82" i="1"/>
  <c r="G82" i="1"/>
  <c r="I82" i="1"/>
  <c r="K82" i="1"/>
  <c r="M82" i="1"/>
  <c r="O82" i="1"/>
  <c r="Q82" i="1"/>
  <c r="G83" i="1"/>
  <c r="I83" i="1"/>
  <c r="O83" i="1"/>
  <c r="Q83" i="1"/>
  <c r="C84" i="1"/>
  <c r="E84" i="1"/>
  <c r="G84" i="1"/>
  <c r="I84" i="1"/>
  <c r="K84" i="1"/>
  <c r="M84" i="1"/>
  <c r="O84" i="1"/>
  <c r="Q84" i="1"/>
  <c r="C86" i="1"/>
  <c r="E86" i="1"/>
  <c r="G86" i="1"/>
  <c r="I86" i="1"/>
  <c r="K86" i="1"/>
  <c r="M86" i="1"/>
  <c r="O86" i="1"/>
  <c r="Q86" i="1"/>
  <c r="C88" i="1"/>
  <c r="E88" i="1"/>
  <c r="G88" i="1"/>
  <c r="I88" i="1"/>
  <c r="K88" i="1"/>
  <c r="M88" i="1"/>
  <c r="O88" i="1"/>
  <c r="Q88" i="1"/>
  <c r="O90" i="1"/>
  <c r="Q90" i="1"/>
  <c r="G91" i="1"/>
  <c r="I91" i="1"/>
  <c r="O91" i="1"/>
  <c r="Q91" i="1"/>
  <c r="M92" i="1"/>
  <c r="T92" i="1"/>
  <c r="V92" i="1"/>
  <c r="X92" i="1"/>
  <c r="Z92" i="1"/>
  <c r="AB92" i="1"/>
  <c r="AD92" i="1"/>
  <c r="AF92" i="1"/>
  <c r="AH92" i="1"/>
  <c r="AB43" i="1" l="1"/>
  <c r="AB45" i="1" s="1"/>
  <c r="X57" i="4"/>
  <c r="X59" i="4" s="1"/>
  <c r="X51" i="2"/>
  <c r="X53" i="2" s="1"/>
</calcChain>
</file>

<file path=xl/sharedStrings.xml><?xml version="1.0" encoding="utf-8"?>
<sst xmlns="http://schemas.openxmlformats.org/spreadsheetml/2006/main" count="282" uniqueCount="55">
  <si>
    <t>Total</t>
  </si>
  <si>
    <t>Marriott Executive Apartments</t>
  </si>
  <si>
    <t>Element</t>
  </si>
  <si>
    <t>Delta Hotels by Marriott</t>
  </si>
  <si>
    <t>Autograph Collection</t>
  </si>
  <si>
    <t>TownePlace Suites</t>
  </si>
  <si>
    <t>Protea Hotels</t>
  </si>
  <si>
    <t>Springhill Suites</t>
  </si>
  <si>
    <t>Sheraton</t>
  </si>
  <si>
    <t>Residence Inn</t>
  </si>
  <si>
    <t>Marriott Hotels</t>
  </si>
  <si>
    <t>The Luxury Collection</t>
  </si>
  <si>
    <t>Four Points</t>
  </si>
  <si>
    <t>Fairfield by Marriott</t>
  </si>
  <si>
    <t>Courtyard</t>
  </si>
  <si>
    <t>Aloft Hotels</t>
  </si>
  <si>
    <t>Rooms</t>
  </si>
  <si>
    <t>Units</t>
  </si>
  <si>
    <t>4th Quarter YTD</t>
  </si>
  <si>
    <t>3rd Quarter YTD</t>
  </si>
  <si>
    <t>2nd Quarter YTD</t>
  </si>
  <si>
    <t>1st Quarter</t>
  </si>
  <si>
    <t>Variance</t>
  </si>
  <si>
    <t xml:space="preserve">Deflags per IRR </t>
  </si>
  <si>
    <t>Quarterly Activity</t>
  </si>
  <si>
    <t>CHECK</t>
  </si>
  <si>
    <t>St. Regis</t>
  </si>
  <si>
    <t>Ritz Carlton</t>
  </si>
  <si>
    <t>Renaissance Hotels</t>
  </si>
  <si>
    <t>Tribute Portfolio</t>
  </si>
  <si>
    <t>Le Meridien</t>
  </si>
  <si>
    <t>AC Hotels</t>
  </si>
  <si>
    <t>Brand</t>
  </si>
  <si>
    <t xml:space="preserve">4th Quarter </t>
  </si>
  <si>
    <t xml:space="preserve">3rd Quarter </t>
  </si>
  <si>
    <t xml:space="preserve">2nd Quarter </t>
  </si>
  <si>
    <t>IX.     DEFLAGGED HOTELS</t>
  </si>
  <si>
    <t>Note: The deletion for the JW Marriott is a rooms closing. The unit was not deflagged.</t>
  </si>
  <si>
    <t>JW Marriott</t>
  </si>
  <si>
    <t>Design Hotels</t>
  </si>
  <si>
    <t>W Hotels</t>
  </si>
  <si>
    <t>Westin</t>
  </si>
  <si>
    <t>Delta Hotels</t>
  </si>
  <si>
    <t>Note: Room closings are not included in terminated unit counts.</t>
  </si>
  <si>
    <t>Element Hotels</t>
  </si>
  <si>
    <t>Moxy Hotels</t>
  </si>
  <si>
    <t>AC Hotels by Marriott</t>
  </si>
  <si>
    <t>Four Points Flex by Sheraton</t>
  </si>
  <si>
    <t>SpringHill Suites by Marriott</t>
  </si>
  <si>
    <t>TownePlace Suites by Marriott</t>
  </si>
  <si>
    <t>Sonder by Marriott Bonvoy</t>
  </si>
  <si>
    <t>The Ritz-Carlton</t>
  </si>
  <si>
    <t>Residence Inn by Marriott</t>
  </si>
  <si>
    <t>Four Points by Sheraton</t>
  </si>
  <si>
    <t>Courtyard by Marriott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</si>
</sst>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sz val="11"/>
      <color theme="0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color rgb="FFC00000"/>
      <name val="Times New Roman"/>
      <family val="1"/>
    </font>
    <font>
      <b/>
      <sz val="20"/>
      <name val="Arial"/>
      <family val="2"/>
    </font>
    <font>
      <sz val="14"/>
      <color theme="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164" fontId="2" fillId="0" borderId="1" xfId="1" applyNumberFormat="1" applyFont="1" applyFill="1" applyBorder="1" applyProtection="1"/>
    <xf numFmtId="164" fontId="2" fillId="0" borderId="0" xfId="1" applyNumberFormat="1" applyFont="1" applyFill="1" applyBorder="1" applyProtection="1"/>
    <xf numFmtId="0" fontId="3" fillId="0" borderId="0" xfId="0" applyFont="1"/>
    <xf numFmtId="164" fontId="2" fillId="0" borderId="0" xfId="1" applyNumberFormat="1" applyFont="1" applyFill="1" applyProtection="1"/>
    <xf numFmtId="0" fontId="4" fillId="0" borderId="0" xfId="0" applyFont="1" applyAlignment="1">
      <alignment horizontal="left" indent="2"/>
    </xf>
    <xf numFmtId="164" fontId="2" fillId="0" borderId="0" xfId="1" applyNumberFormat="1" applyFont="1" applyBorder="1" applyProtection="1"/>
    <xf numFmtId="164" fontId="2" fillId="0" borderId="0" xfId="1" applyNumberFormat="1" applyFont="1" applyProtection="1"/>
    <xf numFmtId="0" fontId="2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4" fillId="0" borderId="3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164" fontId="0" fillId="0" borderId="0" xfId="1" applyNumberFormat="1" applyFont="1"/>
    <xf numFmtId="43" fontId="0" fillId="0" borderId="0" xfId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4" fillId="0" borderId="0" xfId="1" applyNumberFormat="1" applyFont="1"/>
    <xf numFmtId="0" fontId="0" fillId="2" borderId="0" xfId="0" applyFill="1"/>
    <xf numFmtId="0" fontId="8" fillId="0" borderId="0" xfId="0" applyFont="1"/>
    <xf numFmtId="164" fontId="9" fillId="0" borderId="0" xfId="1" applyNumberFormat="1" applyFont="1" applyFill="1" applyBorder="1" applyProtection="1"/>
    <xf numFmtId="0" fontId="1" fillId="2" borderId="0" xfId="0" applyFont="1" applyFill="1"/>
    <xf numFmtId="164" fontId="2" fillId="0" borderId="0" xfId="1" applyNumberFormat="1" applyFont="1" applyBorder="1" applyAlignment="1" applyProtection="1">
      <alignment horizontal="right"/>
    </xf>
    <xf numFmtId="0" fontId="1" fillId="0" borderId="0" xfId="2" applyFont="1" applyAlignment="1">
      <alignment horizontal="left" vertical="center"/>
    </xf>
    <xf numFmtId="164" fontId="9" fillId="0" borderId="1" xfId="1" applyNumberFormat="1" applyFont="1" applyFill="1" applyBorder="1" applyProtection="1"/>
    <xf numFmtId="164" fontId="9" fillId="0" borderId="0" xfId="1" applyNumberFormat="1" applyFont="1" applyBorder="1" applyProtection="1"/>
    <xf numFmtId="164" fontId="9" fillId="0" borderId="0" xfId="1" applyNumberFormat="1" applyFont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4 2" xfId="2" xr:uid="{DC9A6EC0-C8AC-4FF7-B19B-AD587F609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D6B0-821D-443D-AB9F-18AC376C686D}">
  <sheetPr>
    <tabColor theme="0" tint="-0.249977111117893"/>
    <pageSetUpPr fitToPage="1"/>
  </sheetPr>
  <dimension ref="A1:AH92"/>
  <sheetViews>
    <sheetView tabSelected="1" view="pageBreakPreview" zoomScale="60" zoomScaleNormal="70" workbookViewId="0">
      <selection activeCell="C1" sqref="C1"/>
    </sheetView>
  </sheetViews>
  <sheetFormatPr defaultRowHeight="13.8" outlineLevelRow="1" x14ac:dyDescent="0.25"/>
  <cols>
    <col min="1" max="1" width="35.886718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1" max="21" width="6.33203125" bestFit="1" customWidth="1"/>
    <col min="22" max="22" width="10.88671875" bestFit="1" customWidth="1"/>
    <col min="23" max="23" width="11.44140625" customWidth="1"/>
    <col min="25" max="25" width="7.6640625" customWidth="1"/>
    <col min="26" max="26" width="10.88671875" bestFit="1" customWidth="1"/>
    <col min="27" max="27" width="11.44140625" customWidth="1"/>
    <col min="29" max="29" width="6.33203125" bestFit="1" customWidth="1"/>
    <col min="30" max="30" width="10.88671875" bestFit="1" customWidth="1"/>
    <col min="31" max="31" width="11.44140625" customWidth="1"/>
    <col min="33" max="33" width="6.33203125" bestFit="1" customWidth="1"/>
    <col min="34" max="34" width="12" bestFit="1" customWidth="1"/>
  </cols>
  <sheetData>
    <row r="1" spans="1:34" ht="24.6" x14ac:dyDescent="0.4">
      <c r="A1" s="23" t="s">
        <v>36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4" ht="7.5" customHeight="1" x14ac:dyDescent="0.25"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ht="21" x14ac:dyDescent="0.4">
      <c r="A3" s="8"/>
      <c r="B3" s="8"/>
      <c r="C3" s="15">
        <v>2022</v>
      </c>
      <c r="D3" s="15"/>
      <c r="E3" s="15"/>
      <c r="G3" s="15">
        <f>C3</f>
        <v>2022</v>
      </c>
      <c r="H3" s="15"/>
      <c r="I3" s="15"/>
      <c r="J3" s="9"/>
      <c r="K3" s="15">
        <f>G3</f>
        <v>2022</v>
      </c>
      <c r="L3" s="15"/>
      <c r="M3" s="15"/>
      <c r="N3" s="9"/>
      <c r="O3" s="14">
        <f>K3</f>
        <v>2022</v>
      </c>
      <c r="P3" s="14"/>
      <c r="Q3" s="14"/>
    </row>
    <row r="4" spans="1:34" ht="17.399999999999999" x14ac:dyDescent="0.3">
      <c r="A4" s="8"/>
      <c r="B4" s="8"/>
      <c r="C4" s="13" t="s">
        <v>21</v>
      </c>
      <c r="D4" s="13"/>
      <c r="E4" s="13"/>
      <c r="G4" s="13" t="s">
        <v>20</v>
      </c>
      <c r="H4" s="13"/>
      <c r="I4" s="13"/>
      <c r="J4" s="9"/>
      <c r="K4" s="13" t="s">
        <v>19</v>
      </c>
      <c r="L4" s="13"/>
      <c r="M4" s="13"/>
      <c r="N4" s="9"/>
      <c r="O4" s="12" t="s">
        <v>18</v>
      </c>
      <c r="P4" s="12"/>
      <c r="Q4" s="12"/>
      <c r="R4" s="21"/>
      <c r="T4" s="13" t="s">
        <v>21</v>
      </c>
      <c r="U4" s="13"/>
      <c r="V4" s="13"/>
      <c r="W4" s="8"/>
      <c r="X4" s="13" t="s">
        <v>35</v>
      </c>
      <c r="Y4" s="13"/>
      <c r="Z4" s="13"/>
      <c r="AA4" s="8"/>
      <c r="AB4" s="13" t="s">
        <v>34</v>
      </c>
      <c r="AC4" s="13"/>
      <c r="AD4" s="13"/>
      <c r="AE4" s="8"/>
      <c r="AF4" s="13" t="s">
        <v>33</v>
      </c>
      <c r="AG4" s="13"/>
      <c r="AH4" s="13"/>
    </row>
    <row r="5" spans="1:34" ht="17.399999999999999" x14ac:dyDescent="0.3">
      <c r="A5" s="8"/>
      <c r="B5" s="8"/>
      <c r="C5" s="10" t="s">
        <v>17</v>
      </c>
      <c r="D5" s="11"/>
      <c r="E5" s="10" t="s">
        <v>16</v>
      </c>
      <c r="G5" s="10" t="s">
        <v>17</v>
      </c>
      <c r="H5" s="11"/>
      <c r="I5" s="10" t="s">
        <v>16</v>
      </c>
      <c r="J5" s="9"/>
      <c r="K5" s="10" t="s">
        <v>17</v>
      </c>
      <c r="L5" s="11"/>
      <c r="M5" s="10" t="s">
        <v>16</v>
      </c>
      <c r="N5" s="9"/>
      <c r="O5" s="10" t="s">
        <v>17</v>
      </c>
      <c r="P5" s="11"/>
      <c r="Q5" s="10" t="s">
        <v>16</v>
      </c>
      <c r="R5" s="21"/>
      <c r="S5" s="9" t="s">
        <v>32</v>
      </c>
      <c r="T5" s="10" t="s">
        <v>17</v>
      </c>
      <c r="U5" s="11"/>
      <c r="V5" s="10" t="s">
        <v>16</v>
      </c>
      <c r="W5" s="8"/>
      <c r="X5" s="10" t="s">
        <v>17</v>
      </c>
      <c r="Y5" s="11"/>
      <c r="Z5" s="10" t="s">
        <v>16</v>
      </c>
      <c r="AA5" s="8"/>
      <c r="AB5" s="10" t="s">
        <v>17</v>
      </c>
      <c r="AC5" s="11"/>
      <c r="AD5" s="10" t="s">
        <v>16</v>
      </c>
      <c r="AE5" s="8"/>
      <c r="AF5" s="10" t="s">
        <v>17</v>
      </c>
      <c r="AG5" s="11"/>
      <c r="AH5" s="10" t="s">
        <v>16</v>
      </c>
    </row>
    <row r="6" spans="1:34" ht="9" customHeight="1" x14ac:dyDescent="0.3">
      <c r="A6" s="8"/>
      <c r="B6" s="8"/>
      <c r="C6" s="8"/>
      <c r="D6" s="8"/>
      <c r="E6" s="8"/>
      <c r="G6" s="8"/>
      <c r="H6" s="8"/>
      <c r="I6" s="8"/>
      <c r="K6" s="8"/>
      <c r="L6" s="8"/>
      <c r="M6" s="8"/>
      <c r="O6" s="8"/>
      <c r="P6" s="8"/>
      <c r="Q6" s="8"/>
    </row>
    <row r="7" spans="1:34" ht="17.399999999999999" x14ac:dyDescent="0.3">
      <c r="A7" s="8" t="str">
        <f>S7</f>
        <v>AC Hotels</v>
      </c>
      <c r="B7" s="8"/>
      <c r="C7" s="7">
        <f>IF(T7=0,"",T7)</f>
        <v>1</v>
      </c>
      <c r="D7" s="7"/>
      <c r="E7" s="7">
        <f>IF(V7=0,"",V7)</f>
        <v>79</v>
      </c>
      <c r="G7" s="6">
        <f>IF(X7+T7=0,"",X7+T7)</f>
        <v>2</v>
      </c>
      <c r="H7" s="6"/>
      <c r="I7" s="6">
        <f>IF(Z7+V7=0,"",Z7+V7)</f>
        <v>160</v>
      </c>
      <c r="J7" s="3"/>
      <c r="K7" s="6">
        <f>IF(X7+T7+AB7=0,"",X7+T7+AB7)</f>
        <v>2</v>
      </c>
      <c r="L7" s="6"/>
      <c r="M7" s="6">
        <f>IF(Z7+V7+AD7=0,"",Z7+V7+AD7)</f>
        <v>160</v>
      </c>
      <c r="N7" s="3"/>
      <c r="O7" s="6">
        <f>IF(AB7+X7+AF7+T7=0,"",AB7+X7+AF7+T7)</f>
        <v>2</v>
      </c>
      <c r="P7" s="6"/>
      <c r="Q7" s="6">
        <f>IF(AD7+Z7+AH7+V7=0,"",AD7+Z7+AH7+V7)</f>
        <v>160</v>
      </c>
      <c r="S7" t="s">
        <v>31</v>
      </c>
      <c r="T7">
        <v>1</v>
      </c>
      <c r="V7">
        <v>79</v>
      </c>
      <c r="X7">
        <v>1</v>
      </c>
      <c r="Z7">
        <v>81</v>
      </c>
    </row>
    <row r="8" spans="1:34" ht="10.5" customHeight="1" x14ac:dyDescent="0.3">
      <c r="A8" s="8"/>
      <c r="C8" s="7"/>
      <c r="D8" s="7"/>
      <c r="E8" s="7"/>
      <c r="G8" s="6" t="str">
        <f>IF(X8+T8=0,"",X8+T8)</f>
        <v/>
      </c>
      <c r="H8" s="6"/>
      <c r="I8" s="6" t="str">
        <f>IF(Z8+V8=0,"",Z8+V8)</f>
        <v/>
      </c>
      <c r="J8" s="3"/>
      <c r="K8" s="6"/>
      <c r="L8" s="6"/>
      <c r="M8" s="6"/>
      <c r="N8" s="3"/>
      <c r="O8" s="6" t="str">
        <f>IF(AB8+X8+AF8+T8=0,"",AB8+X8+AF8+T8)</f>
        <v/>
      </c>
      <c r="P8" s="6"/>
      <c r="Q8" s="6" t="str">
        <f>IF(AD8+Z8+AH8+V8=0,"",AD8+Z8+AH8+V8)</f>
        <v/>
      </c>
    </row>
    <row r="9" spans="1:34" ht="17.399999999999999" x14ac:dyDescent="0.3">
      <c r="A9" s="8" t="str">
        <f>S9</f>
        <v>Aloft Hotels</v>
      </c>
      <c r="B9" s="8"/>
      <c r="C9" s="7">
        <f>IF(T9=0,"",T9)</f>
        <v>1</v>
      </c>
      <c r="D9" s="7"/>
      <c r="E9" s="7">
        <f>IF(V9=0,"",V9)</f>
        <v>167</v>
      </c>
      <c r="G9" s="6">
        <f>IF(X9+T9=0,"",X9+T9)</f>
        <v>2</v>
      </c>
      <c r="H9" s="6"/>
      <c r="I9" s="6">
        <f>IF(Z9+V9=0,"",Z9+V9)</f>
        <v>296</v>
      </c>
      <c r="J9" s="3"/>
      <c r="K9" s="6">
        <f>IF(X9+T9+AB9=0,"",X9+T9+AB9)</f>
        <v>2</v>
      </c>
      <c r="L9" s="6"/>
      <c r="M9" s="6">
        <f>IF(Z9+V9+AD9=0,"",Z9+V9+AD9)</f>
        <v>296</v>
      </c>
      <c r="N9" s="3"/>
      <c r="O9" s="6">
        <f>IF(AB9+X9+AF9+T9=0,"",AB9+X9+AF9+T9)</f>
        <v>2</v>
      </c>
      <c r="P9" s="6"/>
      <c r="Q9" s="6">
        <f>IF(AD9+Z9+AH9+V9=0,"",AD9+Z9+AH9+V9)</f>
        <v>296</v>
      </c>
      <c r="S9" t="s">
        <v>15</v>
      </c>
      <c r="T9">
        <v>1</v>
      </c>
      <c r="V9">
        <v>167</v>
      </c>
      <c r="X9">
        <v>1</v>
      </c>
      <c r="Z9">
        <v>129</v>
      </c>
    </row>
    <row r="10" spans="1:34" ht="10.5" customHeight="1" x14ac:dyDescent="0.3">
      <c r="A10" s="8"/>
      <c r="C10" s="7"/>
      <c r="D10" s="7"/>
      <c r="E10" s="7"/>
      <c r="G10" s="2"/>
      <c r="H10" s="2"/>
      <c r="I10" s="2"/>
      <c r="J10" s="3"/>
      <c r="K10" s="2"/>
      <c r="L10" s="2"/>
      <c r="M10" s="2"/>
      <c r="N10" s="3"/>
      <c r="O10" s="6" t="str">
        <f>IF(AB10+X10+AF10+T10=0,"",AB10+X10+AF10+T10)</f>
        <v/>
      </c>
      <c r="P10" s="6"/>
      <c r="Q10" s="6" t="str">
        <f>IF(AD10+Z10+AH10+V10=0,"",AD10+Z10+AH10+V10)</f>
        <v/>
      </c>
    </row>
    <row r="11" spans="1:34" ht="17.399999999999999" x14ac:dyDescent="0.3">
      <c r="A11" s="8" t="str">
        <f>S11</f>
        <v>Courtyard</v>
      </c>
      <c r="B11" s="8"/>
      <c r="C11" s="7">
        <f>IF(T11=0,"",T11)</f>
        <v>2</v>
      </c>
      <c r="D11" s="7"/>
      <c r="E11" s="7">
        <f>IF(V11=0,"",V11)</f>
        <v>423</v>
      </c>
      <c r="G11" s="6">
        <f>IF(X11+T11=0,"",X11+T11)</f>
        <v>5</v>
      </c>
      <c r="H11" s="6"/>
      <c r="I11" s="6">
        <f>IF(Z11+V11=0,"",Z11+V11)</f>
        <v>1030</v>
      </c>
      <c r="J11" s="3"/>
      <c r="K11" s="6">
        <f>IF(X11+T11+AB11=0,"",X11+T11+AB11)</f>
        <v>9</v>
      </c>
      <c r="L11" s="6"/>
      <c r="M11" s="6">
        <f>IF(Z11+V11+AD11=0,"",Z11+V11+AD11)</f>
        <v>1795</v>
      </c>
      <c r="N11" s="3"/>
      <c r="O11" s="6">
        <f>IF(AB11+X11+AF11+T11=0,"",AB11+X11+AF11+T11)</f>
        <v>9</v>
      </c>
      <c r="P11" s="6"/>
      <c r="Q11" s="6">
        <f>IF(AD11+Z11+AH11+V11=0,"",AD11+Z11+AH11+V11)</f>
        <v>1795</v>
      </c>
      <c r="S11" t="s">
        <v>14</v>
      </c>
      <c r="T11">
        <v>2</v>
      </c>
      <c r="V11">
        <v>423</v>
      </c>
      <c r="X11">
        <v>3</v>
      </c>
      <c r="Z11">
        <v>607</v>
      </c>
      <c r="AB11">
        <v>4</v>
      </c>
      <c r="AD11">
        <v>765</v>
      </c>
    </row>
    <row r="12" spans="1:34" ht="10.5" customHeight="1" x14ac:dyDescent="0.3">
      <c r="A12" s="8"/>
      <c r="C12" s="7"/>
      <c r="D12" s="7"/>
      <c r="E12" s="7"/>
      <c r="G12" s="2"/>
      <c r="H12" s="2"/>
      <c r="I12" s="2"/>
      <c r="J12" s="3"/>
      <c r="K12" s="2"/>
      <c r="L12" s="2"/>
      <c r="M12" s="2"/>
      <c r="N12" s="3"/>
      <c r="O12" s="6" t="str">
        <f>IF(AB12+X12+AF12+T12=0,"",AB12+X12+AF12+T12)</f>
        <v/>
      </c>
      <c r="P12" s="6"/>
      <c r="Q12" s="6" t="str">
        <f>IF(AD12+Z12+AH12+V12=0,"",AD12+Z12+AH12+V12)</f>
        <v/>
      </c>
    </row>
    <row r="13" spans="1:34" ht="17.399999999999999" x14ac:dyDescent="0.3">
      <c r="A13" s="8" t="str">
        <f>S13</f>
        <v>Four Points</v>
      </c>
      <c r="B13" s="8"/>
      <c r="C13" s="7">
        <f>IF(T13=0,"",T13)</f>
        <v>2</v>
      </c>
      <c r="D13" s="7"/>
      <c r="E13" s="7">
        <f>IF(V13=0,"",V13)</f>
        <v>213</v>
      </c>
      <c r="G13" s="6">
        <f>IF(X13+T13=0,"",X13+T13)</f>
        <v>5</v>
      </c>
      <c r="H13" s="6"/>
      <c r="I13" s="6">
        <f>IF(Z13+V13=0,"",Z13+V13)</f>
        <v>647</v>
      </c>
      <c r="J13" s="3"/>
      <c r="K13" s="6">
        <f>IF(X13+T13+AB13=0,"",X13+T13+AB13)</f>
        <v>9</v>
      </c>
      <c r="L13" s="6"/>
      <c r="M13" s="6">
        <f>IF(Z13+V13+AD13=0,"",Z13+V13+AD13)</f>
        <v>1124</v>
      </c>
      <c r="N13" s="3"/>
      <c r="O13" s="6">
        <f>IF(AB13+X13+AF13+T13=0,"",AB13+X13+AF13+T13)</f>
        <v>10</v>
      </c>
      <c r="P13" s="6"/>
      <c r="Q13" s="6">
        <f>IF(AD13+Z13+AH13+V13=0,"",AD13+Z13+AH13+V13)</f>
        <v>1237</v>
      </c>
      <c r="S13" t="s">
        <v>12</v>
      </c>
      <c r="T13">
        <v>2</v>
      </c>
      <c r="V13">
        <v>213</v>
      </c>
      <c r="X13">
        <v>3</v>
      </c>
      <c r="Z13">
        <v>434</v>
      </c>
      <c r="AB13">
        <v>4</v>
      </c>
      <c r="AD13">
        <v>477</v>
      </c>
      <c r="AF13">
        <v>1</v>
      </c>
      <c r="AH13">
        <v>113</v>
      </c>
    </row>
    <row r="14" spans="1:34" ht="10.5" customHeight="1" x14ac:dyDescent="0.3">
      <c r="A14" s="8"/>
      <c r="C14" s="7"/>
      <c r="D14" s="7"/>
      <c r="E14" s="7"/>
      <c r="G14" s="2"/>
      <c r="H14" s="2"/>
      <c r="I14" s="2"/>
      <c r="J14" s="3"/>
      <c r="K14" s="2"/>
      <c r="L14" s="2"/>
      <c r="M14" s="2"/>
      <c r="N14" s="3"/>
      <c r="O14" s="6" t="str">
        <f>IF(AB14+X14+AF14+T14=0,"",AB14+X14+AF14+T14)</f>
        <v/>
      </c>
      <c r="P14" s="6"/>
      <c r="Q14" s="6" t="str">
        <f>IF(AD14+Z14+AH14+V14=0,"",AD14+Z14+AH14+V14)</f>
        <v/>
      </c>
    </row>
    <row r="15" spans="1:34" ht="17.399999999999999" x14ac:dyDescent="0.3">
      <c r="A15" s="8" t="str">
        <f>S15</f>
        <v>The Luxury Collection</v>
      </c>
      <c r="B15" s="8"/>
      <c r="C15" s="7">
        <f>IF(T15=0,"",T15)</f>
        <v>1</v>
      </c>
      <c r="D15" s="7"/>
      <c r="E15" s="7">
        <f>IF(V15=0,"",V15)</f>
        <v>192</v>
      </c>
      <c r="G15" s="6">
        <f>IF(X15+T15=0,"",X15+T15)</f>
        <v>1</v>
      </c>
      <c r="H15" s="6"/>
      <c r="I15" s="6">
        <f>IF(Z15+V15=0,"",Z15+V15)</f>
        <v>192</v>
      </c>
      <c r="J15" s="3"/>
      <c r="K15" s="6">
        <f>IF(X15+T15+AB15=0,"",X15+T15+AB15)</f>
        <v>2</v>
      </c>
      <c r="L15" s="6"/>
      <c r="M15" s="6">
        <f>IF(Z15+V15+AD15=0,"",Z15+V15+AD15)</f>
        <v>394</v>
      </c>
      <c r="N15" s="3"/>
      <c r="O15" s="6">
        <f>IF(AB15+X15+AF15+T15=0,"",AB15+X15+AF15+T15)</f>
        <v>2</v>
      </c>
      <c r="P15" s="6"/>
      <c r="Q15" s="6">
        <f>IF(AD15+Z15+AH15+V15=0,"",AD15+Z15+AH15+V15)</f>
        <v>492</v>
      </c>
      <c r="S15" t="s">
        <v>11</v>
      </c>
      <c r="T15">
        <v>1</v>
      </c>
      <c r="V15">
        <v>192</v>
      </c>
      <c r="AB15">
        <v>1</v>
      </c>
      <c r="AD15">
        <v>202</v>
      </c>
      <c r="AH15">
        <v>98</v>
      </c>
    </row>
    <row r="16" spans="1:34" ht="10.5" customHeight="1" x14ac:dyDescent="0.3">
      <c r="A16" s="8"/>
      <c r="C16" s="7"/>
      <c r="D16" s="7"/>
      <c r="E16" s="7"/>
      <c r="G16" s="2"/>
      <c r="H16" s="2"/>
      <c r="I16" s="2"/>
      <c r="J16" s="3"/>
      <c r="K16" s="2"/>
      <c r="L16" s="2"/>
      <c r="M16" s="2"/>
      <c r="N16" s="3"/>
      <c r="O16" s="6" t="str">
        <f>IF(AB16+X16+AF16+T16=0,"",AB16+X16+AF16+T16)</f>
        <v/>
      </c>
      <c r="P16" s="6"/>
      <c r="Q16" s="6" t="str">
        <f>IF(AD16+Z16+AH16+V16=0,"",AD16+Z16+AH16+V16)</f>
        <v/>
      </c>
    </row>
    <row r="17" spans="1:34" ht="17.399999999999999" x14ac:dyDescent="0.3">
      <c r="A17" s="8" t="str">
        <f>S17</f>
        <v>Le Meridien</v>
      </c>
      <c r="B17" s="8"/>
      <c r="C17" s="7">
        <f>IF(T17=0,"",T17)</f>
        <v>1</v>
      </c>
      <c r="D17" s="7"/>
      <c r="E17" s="7">
        <f>IF(V17=0,"",V17)</f>
        <v>730</v>
      </c>
      <c r="G17" s="6">
        <f>IF(X17+T17=0,"",X17+T17)</f>
        <v>1</v>
      </c>
      <c r="H17" s="6"/>
      <c r="I17" s="6">
        <f>IF(Z17+V17=0,"",Z17+V17)</f>
        <v>730</v>
      </c>
      <c r="J17" s="3"/>
      <c r="K17" s="6">
        <f>IF(X17+T17+AB17=0,"",X17+T17+AB17)</f>
        <v>1</v>
      </c>
      <c r="L17" s="6"/>
      <c r="M17" s="6">
        <f>IF(Z17+V17+AD17=0,"",Z17+V17+AD17)</f>
        <v>730</v>
      </c>
      <c r="N17" s="3"/>
      <c r="O17" s="6">
        <f>IF(AB17+X17+AF17+T17=0,"",AB17+X17+AF17+T17)</f>
        <v>2</v>
      </c>
      <c r="P17" s="6"/>
      <c r="Q17" s="6">
        <f>IF(AD17+Z17+AH17+V17=0,"",AD17+Z17+AH17+V17)</f>
        <v>838</v>
      </c>
      <c r="S17" t="s">
        <v>30</v>
      </c>
      <c r="T17">
        <v>1</v>
      </c>
      <c r="V17">
        <v>730</v>
      </c>
      <c r="AF17">
        <v>1</v>
      </c>
      <c r="AH17">
        <v>108</v>
      </c>
    </row>
    <row r="18" spans="1:34" ht="10.5" customHeight="1" x14ac:dyDescent="0.3">
      <c r="A18" s="8"/>
      <c r="C18" s="7"/>
      <c r="D18" s="7"/>
      <c r="E18" s="7"/>
      <c r="G18" s="2"/>
      <c r="H18" s="2"/>
      <c r="I18" s="2"/>
      <c r="J18" s="3"/>
      <c r="K18" s="2"/>
      <c r="L18" s="2"/>
      <c r="M18" s="2"/>
      <c r="N18" s="3"/>
      <c r="O18" s="6" t="str">
        <f>IF(AB18+X18+AF18+T18=0,"",AB18+X18+AF18+T18)</f>
        <v/>
      </c>
      <c r="P18" s="6"/>
      <c r="Q18" s="6" t="str">
        <f>IF(AD18+Z18+AH18+V18=0,"",AD18+Z18+AH18+V18)</f>
        <v/>
      </c>
    </row>
    <row r="19" spans="1:34" ht="17.399999999999999" x14ac:dyDescent="0.3">
      <c r="A19" s="8" t="str">
        <f>S19</f>
        <v>Marriott Hotels</v>
      </c>
      <c r="B19" s="8"/>
      <c r="C19" s="7">
        <f>IF(T19=0,"",T19)</f>
        <v>3</v>
      </c>
      <c r="D19" s="7"/>
      <c r="E19" s="7">
        <f>IF(V19=0,"",V19)</f>
        <v>691</v>
      </c>
      <c r="G19" s="6">
        <f>IF(X19+T19=0,"",X19+T19)</f>
        <v>4</v>
      </c>
      <c r="H19" s="6"/>
      <c r="I19" s="6">
        <f>IF(Z19+V19=0,"",Z19+V19)</f>
        <v>1119</v>
      </c>
      <c r="J19" s="3"/>
      <c r="K19" s="6">
        <f>IF(X19+T19+AB19=0,"",X19+T19+AB19)</f>
        <v>14</v>
      </c>
      <c r="L19" s="6"/>
      <c r="M19" s="6">
        <f>IF(Z19+V19+AD19=0,"",Z19+V19+AD19)</f>
        <v>3611</v>
      </c>
      <c r="N19" s="3"/>
      <c r="O19" s="6">
        <f>IF(AB19+X19+AF19+T19=0,"",AB19+X19+AF19+T19)</f>
        <v>16</v>
      </c>
      <c r="P19" s="6"/>
      <c r="Q19" s="6">
        <f>IF(AD19+Z19+AH19+V19=0,"",AD19+Z19+AH19+V19)</f>
        <v>4027</v>
      </c>
      <c r="S19" t="s">
        <v>10</v>
      </c>
      <c r="T19">
        <v>3</v>
      </c>
      <c r="V19">
        <v>691</v>
      </c>
      <c r="X19">
        <v>1</v>
      </c>
      <c r="Z19">
        <v>428</v>
      </c>
      <c r="AB19">
        <v>10</v>
      </c>
      <c r="AD19">
        <v>2492</v>
      </c>
      <c r="AF19">
        <v>2</v>
      </c>
      <c r="AH19">
        <v>416</v>
      </c>
    </row>
    <row r="20" spans="1:34" ht="10.5" customHeight="1" x14ac:dyDescent="0.3">
      <c r="A20" s="8"/>
      <c r="C20" s="7"/>
      <c r="D20" s="7"/>
      <c r="E20" s="7"/>
      <c r="G20" s="2"/>
      <c r="H20" s="2"/>
      <c r="I20" s="2"/>
      <c r="J20" s="3"/>
      <c r="K20" s="2"/>
      <c r="L20" s="2"/>
      <c r="M20" s="2"/>
      <c r="N20" s="3"/>
      <c r="O20" s="6" t="str">
        <f>IF(AB20+X20+AF20+T20=0,"",AB20+X20+AF20+T20)</f>
        <v/>
      </c>
      <c r="P20" s="6"/>
      <c r="Q20" s="6" t="str">
        <f>IF(AD20+Z20+AH20+V20=0,"",AD20+Z20+AH20+V20)</f>
        <v/>
      </c>
    </row>
    <row r="21" spans="1:34" ht="17.399999999999999" x14ac:dyDescent="0.3">
      <c r="A21" s="8" t="str">
        <f>S21</f>
        <v>Protea Hotels</v>
      </c>
      <c r="B21" s="8"/>
      <c r="C21" s="7">
        <f>IF(T21=0,"",T21)</f>
        <v>1</v>
      </c>
      <c r="D21" s="7"/>
      <c r="E21" s="7">
        <f>IF(V21=0,"",V21)</f>
        <v>13</v>
      </c>
      <c r="G21" s="2">
        <f>IF(X21+T21=0,"",X21+T21)</f>
        <v>1</v>
      </c>
      <c r="H21" s="2"/>
      <c r="I21" s="2">
        <f>IF(Z21+V21=0,"",Z21+V21)</f>
        <v>13</v>
      </c>
      <c r="J21" s="3"/>
      <c r="K21" s="2">
        <f>IF(X21+T21+AB21=0,"",X21+T21+AB21)</f>
        <v>2</v>
      </c>
      <c r="L21" s="2"/>
      <c r="M21" s="2">
        <f>IF(Z21+V21+AD21=0,"",Z21+V21+AD21)</f>
        <v>158</v>
      </c>
      <c r="N21" s="3"/>
      <c r="O21" s="6">
        <f>IF(AB21+X21+AF21+T21=0,"",AB21+X21+AF21+T21)</f>
        <v>2</v>
      </c>
      <c r="P21" s="6"/>
      <c r="Q21" s="6">
        <f>IF(AD21+Z21+AH21+V21=0,"",AD21+Z21+AH21+V21)</f>
        <v>158</v>
      </c>
      <c r="S21" t="s">
        <v>6</v>
      </c>
      <c r="T21">
        <v>1</v>
      </c>
      <c r="V21">
        <v>13</v>
      </c>
      <c r="AB21">
        <v>1</v>
      </c>
      <c r="AD21">
        <v>145</v>
      </c>
    </row>
    <row r="22" spans="1:34" ht="10.5" customHeight="1" x14ac:dyDescent="0.3">
      <c r="A22" s="8"/>
      <c r="C22" s="7"/>
      <c r="D22" s="7"/>
      <c r="E22" s="7"/>
      <c r="G22" s="2"/>
      <c r="H22" s="2"/>
      <c r="I22" s="2"/>
      <c r="J22" s="3"/>
      <c r="K22" s="2"/>
      <c r="L22" s="2"/>
      <c r="M22" s="2"/>
      <c r="N22" s="3"/>
      <c r="O22" s="6" t="str">
        <f>IF(AB22+X22+AF22+T22=0,"",AB22+X22+AF22+T22)</f>
        <v/>
      </c>
      <c r="P22" s="6"/>
      <c r="Q22" s="6" t="str">
        <f>IF(AD22+Z22+AH22+V22=0,"",AD22+Z22+AH22+V22)</f>
        <v/>
      </c>
    </row>
    <row r="23" spans="1:34" ht="17.399999999999999" x14ac:dyDescent="0.3">
      <c r="A23" s="8" t="str">
        <f>S23</f>
        <v>Sheraton</v>
      </c>
      <c r="B23" s="8"/>
      <c r="C23" s="7">
        <f>IF(T23=0,"",T23)</f>
        <v>3</v>
      </c>
      <c r="D23" s="7"/>
      <c r="E23" s="7">
        <f>IF(V23=0,"",V23)</f>
        <v>890</v>
      </c>
      <c r="G23" s="6">
        <f>IF(X23+T23=0,"",X23+T23)</f>
        <v>5</v>
      </c>
      <c r="H23" s="6"/>
      <c r="I23" s="6">
        <f>IF(Z23+V23=0,"",Z23+V23)</f>
        <v>1348</v>
      </c>
      <c r="J23" s="3"/>
      <c r="K23" s="6">
        <f>IF(X23+T23+AB23=0,"",X23+T23+AB23)</f>
        <v>11</v>
      </c>
      <c r="L23" s="6"/>
      <c r="M23" s="6">
        <f>IF(Z23+V23+AD23=0,"",Z23+V23+AD23)</f>
        <v>2799</v>
      </c>
      <c r="N23" s="3"/>
      <c r="O23" s="6">
        <f>IF(AB23+X23+AF23+T23=0,"",AB23+X23+AF23+T23)</f>
        <v>16</v>
      </c>
      <c r="P23" s="6"/>
      <c r="Q23" s="6">
        <f>IF(AD23+Z23+AH23+V23=0,"",AD23+Z23+AH23+V23)</f>
        <v>5138</v>
      </c>
      <c r="S23" t="s">
        <v>8</v>
      </c>
      <c r="T23">
        <v>3</v>
      </c>
      <c r="V23">
        <v>890</v>
      </c>
      <c r="X23">
        <v>2</v>
      </c>
      <c r="Z23">
        <v>458</v>
      </c>
      <c r="AB23">
        <v>6</v>
      </c>
      <c r="AD23">
        <v>1451</v>
      </c>
      <c r="AF23">
        <v>5</v>
      </c>
      <c r="AH23">
        <v>2339</v>
      </c>
    </row>
    <row r="24" spans="1:34" ht="10.5" customHeight="1" x14ac:dyDescent="0.3">
      <c r="A24" s="8"/>
      <c r="C24" s="7"/>
      <c r="D24" s="7"/>
      <c r="E24" s="7"/>
      <c r="G24" s="2"/>
      <c r="H24" s="2"/>
      <c r="I24" s="2"/>
      <c r="J24" s="3"/>
      <c r="K24" s="2"/>
      <c r="L24" s="2"/>
      <c r="M24" s="2"/>
      <c r="N24" s="3"/>
      <c r="O24" s="6" t="str">
        <f>IF(AB24+X24+AF24+T24=0,"",AB24+X24+AF24+T24)</f>
        <v/>
      </c>
      <c r="P24" s="6"/>
      <c r="Q24" s="6" t="str">
        <f>IF(AD24+Z24+AH24+V24=0,"",AD24+Z24+AH24+V24)</f>
        <v/>
      </c>
    </row>
    <row r="25" spans="1:34" ht="17.399999999999999" x14ac:dyDescent="0.3">
      <c r="A25" s="8" t="str">
        <f>S25</f>
        <v>TownePlace Suites</v>
      </c>
      <c r="B25" s="8"/>
      <c r="C25" s="7">
        <f>IF(T25=0,"",T25)</f>
        <v>1</v>
      </c>
      <c r="D25" s="7"/>
      <c r="E25" s="7">
        <f>IF(V25=0,"",V25)</f>
        <v>96</v>
      </c>
      <c r="G25" s="6">
        <f>IF(X25+T25=0,"",X25+T25)</f>
        <v>5</v>
      </c>
      <c r="H25" s="6"/>
      <c r="I25" s="6">
        <f>IF(Z25+V25=0,"",Z25+V25)</f>
        <v>476</v>
      </c>
      <c r="J25" s="3"/>
      <c r="K25" s="6">
        <f>IF(X25+T25+AB25=0,"",X25+T25+AB25)</f>
        <v>5</v>
      </c>
      <c r="L25" s="6"/>
      <c r="M25" s="6">
        <f>IF(Z25+V25+AD25=0,"",Z25+V25+AD25)</f>
        <v>476</v>
      </c>
      <c r="N25" s="3"/>
      <c r="O25" s="6">
        <f>IF(AB25+X25+AF25+T25=0,"",AB25+X25+AF25+T25)</f>
        <v>7</v>
      </c>
      <c r="P25" s="6"/>
      <c r="Q25" s="6">
        <f>IF(AD25+Z25+AH25+V25=0,"",AD25+Z25+AH25+V25)</f>
        <v>697</v>
      </c>
      <c r="S25" t="s">
        <v>5</v>
      </c>
      <c r="T25">
        <v>1</v>
      </c>
      <c r="V25">
        <v>96</v>
      </c>
      <c r="X25">
        <v>4</v>
      </c>
      <c r="Z25">
        <v>380</v>
      </c>
      <c r="AF25">
        <v>2</v>
      </c>
      <c r="AH25">
        <v>221</v>
      </c>
    </row>
    <row r="26" spans="1:34" ht="10.5" customHeight="1" x14ac:dyDescent="0.3">
      <c r="C26" s="7"/>
      <c r="D26" s="7"/>
      <c r="E26" s="7"/>
      <c r="G26" s="6" t="str">
        <f>IF(X26+T26=0,"",X26+T26)</f>
        <v/>
      </c>
      <c r="H26" s="2"/>
      <c r="I26" s="2"/>
      <c r="J26" s="3"/>
      <c r="K26" s="2"/>
      <c r="L26" s="2"/>
      <c r="M26" s="2"/>
      <c r="N26" s="3"/>
      <c r="O26" s="6" t="str">
        <f>IF(AB26+X26+AF26+T26=0,"",AB26+X26+AF26+T26)</f>
        <v/>
      </c>
      <c r="P26" s="6"/>
      <c r="Q26" s="6" t="str">
        <f>IF(AD26+Z26+AH26+V26=0,"",AD26+Z26+AH26+V26)</f>
        <v/>
      </c>
    </row>
    <row r="27" spans="1:34" ht="17.399999999999999" x14ac:dyDescent="0.3">
      <c r="A27" s="8" t="s">
        <v>4</v>
      </c>
      <c r="B27" s="8"/>
      <c r="C27" s="7" t="str">
        <f>IF(T27=0,"",T27)</f>
        <v/>
      </c>
      <c r="D27" s="7"/>
      <c r="E27" s="7" t="str">
        <f>IF(V27=0,"",V27)</f>
        <v/>
      </c>
      <c r="G27" s="6">
        <f>IF(X27+T27=0,"",X27+T27)</f>
        <v>1</v>
      </c>
      <c r="H27" s="2"/>
      <c r="I27" s="2">
        <f>IF(Z27+V27=0,"",Z27+V27)</f>
        <v>72</v>
      </c>
      <c r="J27" s="3"/>
      <c r="K27" s="2">
        <f>IF(X27+T27+AB27=0,"",X27+T27+AB27)</f>
        <v>2</v>
      </c>
      <c r="L27" s="2"/>
      <c r="M27" s="2">
        <f>IF(Z27+V27+AD27=0,"",Z27+V27+AD27)</f>
        <v>154</v>
      </c>
      <c r="N27" s="3"/>
      <c r="O27" s="6">
        <f>IF(AB27+X27+AF27+T27=0,"",AB27+X27+AF27+T27)</f>
        <v>2</v>
      </c>
      <c r="P27" s="6"/>
      <c r="Q27" s="6">
        <f>IF(AD27+Z27+AH27+V27=0,"",AD27+Z27+AH27+V27)</f>
        <v>154</v>
      </c>
      <c r="S27" t="str">
        <f>A27</f>
        <v>Autograph Collection</v>
      </c>
      <c r="X27">
        <v>1</v>
      </c>
      <c r="Z27">
        <v>72</v>
      </c>
      <c r="AB27">
        <v>1</v>
      </c>
      <c r="AD27">
        <v>82</v>
      </c>
    </row>
    <row r="28" spans="1:34" ht="10.5" customHeight="1" x14ac:dyDescent="0.3">
      <c r="A28" s="8"/>
      <c r="B28" s="8"/>
      <c r="C28" s="7"/>
      <c r="D28" s="7"/>
      <c r="E28" s="7"/>
      <c r="G28" s="6" t="str">
        <f>IF(X28+T28=0,"",X28+T28)</f>
        <v/>
      </c>
      <c r="H28" s="2"/>
      <c r="I28" s="2" t="str">
        <f>IF(Z28+V28=0,"",Z28+V28)</f>
        <v/>
      </c>
      <c r="J28" s="3"/>
      <c r="K28" s="2"/>
      <c r="L28" s="2"/>
      <c r="M28" s="2"/>
      <c r="N28" s="3"/>
      <c r="O28" s="6" t="str">
        <f>IF(AB28+X28+AF28+T28=0,"",AB28+X28+AF28+T28)</f>
        <v/>
      </c>
      <c r="P28" s="6"/>
      <c r="Q28" s="6" t="str">
        <f>IF(AD28+Z28+AH28+V28=0,"",AD28+Z28+AH28+V28)</f>
        <v/>
      </c>
    </row>
    <row r="29" spans="1:34" ht="17.399999999999999" x14ac:dyDescent="0.3">
      <c r="A29" s="8" t="s">
        <v>2</v>
      </c>
      <c r="B29" s="8"/>
      <c r="C29" s="4" t="str">
        <f>IF(T29=0,"",T29)</f>
        <v/>
      </c>
      <c r="D29" s="4"/>
      <c r="E29" s="4" t="str">
        <f>IF(V29=0,"",V29)</f>
        <v/>
      </c>
      <c r="G29" s="6">
        <f>IF(X29+T29=0,"",X29+T29)</f>
        <v>1</v>
      </c>
      <c r="H29" s="2"/>
      <c r="I29" s="2">
        <f>IF(Z29+V29=0,"",Z29+V29)</f>
        <v>121</v>
      </c>
      <c r="J29" s="3"/>
      <c r="K29" s="2">
        <f>IF(X29+T29+AB29=0,"",X29+T29+AB29)</f>
        <v>1</v>
      </c>
      <c r="L29" s="2"/>
      <c r="M29" s="2">
        <f>IF(Z29+V29+AD29=0,"",Z29+V29+AD29)</f>
        <v>121</v>
      </c>
      <c r="N29" s="3"/>
      <c r="O29" s="6">
        <f>IF(AB29+X29+AF29+T29=0,"",AB29+X29+AF29+T29)</f>
        <v>1</v>
      </c>
      <c r="P29" s="6"/>
      <c r="Q29" s="6">
        <f>IF(AD29+Z29+AH29+V29=0,"",AD29+Z29+AH29+V29)</f>
        <v>121</v>
      </c>
      <c r="S29" t="str">
        <f>A29</f>
        <v>Element</v>
      </c>
      <c r="X29">
        <v>1</v>
      </c>
      <c r="Z29">
        <v>121</v>
      </c>
    </row>
    <row r="30" spans="1:34" ht="10.5" customHeight="1" x14ac:dyDescent="0.3">
      <c r="A30" s="8"/>
      <c r="B30" s="8"/>
      <c r="C30" s="4"/>
      <c r="D30" s="4"/>
      <c r="E30" s="4"/>
      <c r="G30" s="6" t="str">
        <f>IF(X30+T30=0,"",X30+T30)</f>
        <v/>
      </c>
      <c r="H30" s="2"/>
      <c r="I30" s="2" t="str">
        <f>IF(Z30+V30=0,"",Z30+V30)</f>
        <v/>
      </c>
      <c r="J30" s="3"/>
      <c r="K30" s="2"/>
      <c r="L30" s="2"/>
      <c r="M30" s="2"/>
      <c r="N30" s="3"/>
      <c r="O30" s="6" t="str">
        <f>IF(AB30+X30+AF30+T30=0,"",AB30+X30+AF30+T30)</f>
        <v/>
      </c>
      <c r="P30" s="6"/>
      <c r="Q30" s="6" t="str">
        <f>IF(AD30+Z30+AH30+V30=0,"",AD30+Z30+AH30+V30)</f>
        <v/>
      </c>
    </row>
    <row r="31" spans="1:34" ht="17.399999999999999" x14ac:dyDescent="0.3">
      <c r="A31" s="8" t="s">
        <v>13</v>
      </c>
      <c r="B31" s="8"/>
      <c r="C31" s="4" t="str">
        <f>IF(T31=0,"",T31)</f>
        <v/>
      </c>
      <c r="D31" s="4"/>
      <c r="E31" s="4" t="str">
        <f>IF(V31=0,"",V31)</f>
        <v/>
      </c>
      <c r="G31" s="2">
        <f>IF(X31+T31=0,"",X31+T31)</f>
        <v>4</v>
      </c>
      <c r="H31" s="2"/>
      <c r="I31" s="2">
        <f>IF(Z31+V31=0,"",Z31+V31)</f>
        <v>410</v>
      </c>
      <c r="J31" s="3"/>
      <c r="K31" s="2">
        <f>IF(X31+T31+AB31=0,"",X31+T31+AB31)</f>
        <v>4</v>
      </c>
      <c r="L31" s="2"/>
      <c r="M31" s="2">
        <f>IF(Z31+V31+AD31=0,"",Z31+V31+AD31)</f>
        <v>410</v>
      </c>
      <c r="N31" s="3"/>
      <c r="O31" s="6">
        <f>IF(AB31+X31+AF31+T31=0,"",AB31+X31+AF31+T31)</f>
        <v>7</v>
      </c>
      <c r="P31" s="6"/>
      <c r="Q31" s="6">
        <f>IF(AD31+Z31+AH31+V31=0,"",AD31+Z31+AH31+V31)</f>
        <v>724</v>
      </c>
      <c r="S31" t="str">
        <f>A31</f>
        <v>Fairfield by Marriott</v>
      </c>
      <c r="X31">
        <v>4</v>
      </c>
      <c r="Z31">
        <v>410</v>
      </c>
      <c r="AF31">
        <v>3</v>
      </c>
      <c r="AH31">
        <v>314</v>
      </c>
    </row>
    <row r="32" spans="1:34" ht="10.5" customHeight="1" x14ac:dyDescent="0.3">
      <c r="A32" s="8"/>
      <c r="B32" s="8"/>
      <c r="C32" s="4"/>
      <c r="D32" s="4"/>
      <c r="E32" s="4"/>
      <c r="G32" s="2" t="str">
        <f>IF(X32+T32=0,"",X32+T32)</f>
        <v/>
      </c>
      <c r="H32" s="2"/>
      <c r="I32" s="2" t="str">
        <f>IF(Z32+V32=0,"",Z32+V32)</f>
        <v/>
      </c>
      <c r="J32" s="3"/>
      <c r="K32" s="2"/>
      <c r="L32" s="2"/>
      <c r="M32" s="2"/>
      <c r="N32" s="3"/>
      <c r="O32" s="6" t="str">
        <f>IF(AB32+X32+AF32+T32=0,"",AB32+X32+AF32+T32)</f>
        <v/>
      </c>
      <c r="P32" s="6"/>
      <c r="Q32" s="6" t="str">
        <f>IF(AD32+Z32+AH32+V32=0,"",AD32+Z32+AH32+V32)</f>
        <v/>
      </c>
    </row>
    <row r="33" spans="1:34" ht="17.399999999999999" x14ac:dyDescent="0.3">
      <c r="A33" s="8" t="s">
        <v>9</v>
      </c>
      <c r="B33" s="8"/>
      <c r="C33" s="4" t="str">
        <f>IF(T33=0,"",T33)</f>
        <v/>
      </c>
      <c r="D33" s="4"/>
      <c r="E33" s="4" t="str">
        <f>IF(V33=0,"",V33)</f>
        <v/>
      </c>
      <c r="G33" s="2">
        <f>IF(X33+T33=0,"",X33+T33)</f>
        <v>2</v>
      </c>
      <c r="H33" s="2"/>
      <c r="I33" s="2">
        <f>IF(Z33+V33=0,"",Z33+V33)</f>
        <v>179</v>
      </c>
      <c r="J33" s="3"/>
      <c r="K33" s="2">
        <f>IF(X33+T33+AB33=0,"",X33+T33+AB33)</f>
        <v>4</v>
      </c>
      <c r="L33" s="2"/>
      <c r="M33" s="2">
        <f>IF(Z33+V33+AD33=0,"",Z33+V33+AD33)</f>
        <v>447</v>
      </c>
      <c r="N33" s="3"/>
      <c r="O33" s="6">
        <f>IF(AB33+X33+AF33+T33=0,"",AB33+X33+AF33+T33)</f>
        <v>6</v>
      </c>
      <c r="P33" s="6"/>
      <c r="Q33" s="6">
        <f>IF(AD33+Z33+AH33+V33=0,"",AD33+Z33+AH33+V33)</f>
        <v>837</v>
      </c>
      <c r="S33" s="22" t="str">
        <f>A33</f>
        <v>Residence Inn</v>
      </c>
      <c r="X33">
        <v>2</v>
      </c>
      <c r="Z33">
        <v>179</v>
      </c>
      <c r="AB33">
        <v>2</v>
      </c>
      <c r="AD33">
        <v>268</v>
      </c>
      <c r="AF33">
        <v>2</v>
      </c>
      <c r="AH33">
        <v>390</v>
      </c>
    </row>
    <row r="34" spans="1:34" ht="10.5" customHeight="1" x14ac:dyDescent="0.3">
      <c r="A34" s="8"/>
      <c r="B34" s="8"/>
      <c r="C34" s="4"/>
      <c r="D34" s="4"/>
      <c r="E34" s="4"/>
      <c r="G34" s="2"/>
      <c r="H34" s="2"/>
      <c r="I34" s="2"/>
      <c r="J34" s="3"/>
      <c r="K34" s="2"/>
      <c r="L34" s="2"/>
      <c r="M34" s="2"/>
      <c r="N34" s="3"/>
      <c r="O34" s="6" t="str">
        <f>IF(AB34+X34+AF34+T34=0,"",AB34+X34+AF34+T34)</f>
        <v/>
      </c>
      <c r="P34" s="6"/>
      <c r="Q34" s="6" t="str">
        <f>IF(AD34+Z34+AH34+V34=0,"",AD34+Z34+AH34+V34)</f>
        <v/>
      </c>
      <c r="S34" s="22"/>
    </row>
    <row r="35" spans="1:34" ht="17.399999999999999" x14ac:dyDescent="0.3">
      <c r="A35" s="8" t="s">
        <v>29</v>
      </c>
      <c r="B35" s="8"/>
      <c r="C35" s="4" t="str">
        <f>IF(T35=0,"",T35)</f>
        <v/>
      </c>
      <c r="D35" s="4"/>
      <c r="E35" s="4" t="str">
        <f>IF(V35=0,"",V35)</f>
        <v/>
      </c>
      <c r="G35" s="2">
        <f>IF(X35+T35=0,"",X35+T35)</f>
        <v>2</v>
      </c>
      <c r="H35" s="2"/>
      <c r="I35" s="2">
        <f>IF(Z35+V35=0,"",Z35+V35)</f>
        <v>362</v>
      </c>
      <c r="J35" s="3"/>
      <c r="K35" s="2">
        <f>IF(X35+T35+AB35=0,"",X35+T35+AB35)</f>
        <v>2</v>
      </c>
      <c r="L35" s="2"/>
      <c r="M35" s="2">
        <f>IF(Z35+V35+AD35=0,"",Z35+V35+AD35)</f>
        <v>362</v>
      </c>
      <c r="N35" s="3"/>
      <c r="O35" s="6">
        <f>IF(AB35+X35+AF35+T35=0,"",AB35+X35+AF35+T35)</f>
        <v>3</v>
      </c>
      <c r="P35" s="6"/>
      <c r="Q35" s="6">
        <f>IF(AD35+Z35+AH35+V35=0,"",AD35+Z35+AH35+V35)</f>
        <v>586</v>
      </c>
      <c r="S35" s="22" t="str">
        <f>A35</f>
        <v>Tribute Portfolio</v>
      </c>
      <c r="X35">
        <v>2</v>
      </c>
      <c r="Z35">
        <v>362</v>
      </c>
      <c r="AF35">
        <v>1</v>
      </c>
      <c r="AH35">
        <v>224</v>
      </c>
    </row>
    <row r="36" spans="1:34" ht="10.5" customHeight="1" x14ac:dyDescent="0.3">
      <c r="A36" s="8"/>
      <c r="B36" s="8"/>
      <c r="C36" s="4"/>
      <c r="D36" s="4"/>
      <c r="E36" s="4"/>
      <c r="G36" s="2"/>
      <c r="H36" s="2"/>
      <c r="I36" s="2"/>
      <c r="J36" s="3"/>
      <c r="K36" s="2"/>
      <c r="L36" s="2"/>
      <c r="M36" s="2"/>
      <c r="N36" s="3"/>
      <c r="O36" s="6" t="str">
        <f>IF(AB36+X36+AF36+T36=0,"",AB36+X36+AF36+T36)</f>
        <v/>
      </c>
      <c r="P36" s="6"/>
      <c r="Q36" s="6" t="str">
        <f>IF(AD36+Z36+AH36+V36=0,"",AD36+Z36+AH36+V36)</f>
        <v/>
      </c>
      <c r="S36" s="22"/>
    </row>
    <row r="37" spans="1:34" ht="17.399999999999999" x14ac:dyDescent="0.3">
      <c r="A37" s="8" t="s">
        <v>28</v>
      </c>
      <c r="B37" s="8"/>
      <c r="C37" s="4" t="str">
        <f>IF(T37=0,"",T37)</f>
        <v/>
      </c>
      <c r="D37" s="4"/>
      <c r="E37" s="4" t="str">
        <f>IF(V37=0,"",V37)</f>
        <v/>
      </c>
      <c r="G37" s="2" t="str">
        <f>IF(X37+T37=0,"",X37+T37)</f>
        <v/>
      </c>
      <c r="H37" s="2"/>
      <c r="I37" s="2" t="str">
        <f>IF(Z37+V37=0,"",Z37+V37)</f>
        <v/>
      </c>
      <c r="J37" s="3"/>
      <c r="K37" s="2">
        <f>IF(X37+T37+AB37=0,"",X37+T37+AB37)</f>
        <v>3</v>
      </c>
      <c r="L37" s="2"/>
      <c r="M37" s="2">
        <f>IF(Z37+V37+AD37=0,"",Z37+V37+AD37)</f>
        <v>652</v>
      </c>
      <c r="N37" s="3"/>
      <c r="O37" s="6">
        <f>IF(AB37+X37+AF37+T37=0,"",AB37+X37+AF37+T37)</f>
        <v>4</v>
      </c>
      <c r="P37" s="6"/>
      <c r="Q37" s="6">
        <f>IF(AD37+Z37+AH37+V37=0,"",AD37+Z37+AH37+V37)</f>
        <v>913</v>
      </c>
      <c r="S37" s="22" t="str">
        <f>A37</f>
        <v>Renaissance Hotels</v>
      </c>
      <c r="AB37">
        <v>3</v>
      </c>
      <c r="AD37">
        <v>652</v>
      </c>
      <c r="AF37">
        <v>1</v>
      </c>
      <c r="AH37">
        <v>261</v>
      </c>
    </row>
    <row r="38" spans="1:34" ht="10.5" customHeight="1" x14ac:dyDescent="0.3">
      <c r="A38" s="8"/>
      <c r="B38" s="8"/>
      <c r="C38" s="4"/>
      <c r="D38" s="4"/>
      <c r="E38" s="4"/>
      <c r="G38" s="2"/>
      <c r="H38" s="2"/>
      <c r="I38" s="2"/>
      <c r="J38" s="3"/>
      <c r="K38" s="2"/>
      <c r="L38" s="2"/>
      <c r="M38" s="2"/>
      <c r="N38" s="3"/>
      <c r="O38" s="6" t="str">
        <f>IF(AB38+X38+AF38+T38=0,"",AB38+X38+AF38+T38)</f>
        <v/>
      </c>
      <c r="P38" s="6"/>
      <c r="Q38" s="6" t="str">
        <f>IF(AD38+Z38+AH38+V38=0,"",AD38+Z38+AH38+V38)</f>
        <v/>
      </c>
      <c r="S38" s="22"/>
    </row>
    <row r="39" spans="1:34" ht="17.399999999999999" x14ac:dyDescent="0.3">
      <c r="A39" s="8" t="s">
        <v>27</v>
      </c>
      <c r="B39" s="8"/>
      <c r="C39" s="4" t="str">
        <f>IF(T39=0,"",T39)</f>
        <v/>
      </c>
      <c r="D39" s="4"/>
      <c r="E39" s="4" t="str">
        <f>IF(V39=0,"",V39)</f>
        <v/>
      </c>
      <c r="G39" s="2"/>
      <c r="H39" s="2"/>
      <c r="I39" s="2"/>
      <c r="J39" s="3"/>
      <c r="K39" s="2">
        <f>IF(X39+T39+AB39=0,"",X39+T39+AB39)</f>
        <v>2</v>
      </c>
      <c r="L39" s="2"/>
      <c r="M39" s="2">
        <f>IF(Z39+V39+AD39=0,"",Z39+V39+AD39)</f>
        <v>697</v>
      </c>
      <c r="N39" s="3"/>
      <c r="O39" s="6">
        <f>IF(AB39+X39+AF39+T39=0,"",AB39+X39+AF39+T39)</f>
        <v>2</v>
      </c>
      <c r="P39" s="6"/>
      <c r="Q39" s="6">
        <f>IF(AD39+Z39+AH39+V39=0,"",AD39+Z39+AH39+V39)</f>
        <v>697</v>
      </c>
      <c r="S39" s="22" t="str">
        <f>A39</f>
        <v>Ritz Carlton</v>
      </c>
      <c r="AB39">
        <v>2</v>
      </c>
      <c r="AD39">
        <v>697</v>
      </c>
    </row>
    <row r="40" spans="1:34" ht="10.5" customHeight="1" x14ac:dyDescent="0.3">
      <c r="A40" s="8"/>
      <c r="B40" s="8"/>
      <c r="C40" s="4"/>
      <c r="D40" s="4"/>
      <c r="E40" s="4"/>
      <c r="G40" s="2"/>
      <c r="H40" s="2"/>
      <c r="I40" s="2"/>
      <c r="J40" s="3"/>
      <c r="K40" s="2"/>
      <c r="L40" s="2"/>
      <c r="M40" s="2"/>
      <c r="N40" s="3"/>
      <c r="O40" s="6" t="str">
        <f>IF(AB40+X40+AF40+T40=0,"",AB40+X40+AF40+T40)</f>
        <v/>
      </c>
      <c r="P40" s="6"/>
      <c r="Q40" s="6" t="str">
        <f>IF(AD40+Z40+AH40+V40=0,"",AD40+Z40+AH40+V40)</f>
        <v/>
      </c>
      <c r="S40" s="22"/>
    </row>
    <row r="41" spans="1:34" ht="17.399999999999999" x14ac:dyDescent="0.3">
      <c r="A41" s="8" t="s">
        <v>26</v>
      </c>
      <c r="B41" s="8"/>
      <c r="C41" s="4" t="str">
        <f>IF(T41=0,"",T41)</f>
        <v/>
      </c>
      <c r="D41" s="4"/>
      <c r="E41" s="4" t="str">
        <f>IF(V41=0,"",V41)</f>
        <v/>
      </c>
      <c r="G41" s="2"/>
      <c r="H41" s="2"/>
      <c r="I41" s="2"/>
      <c r="J41" s="3"/>
      <c r="K41" s="2">
        <f>IF(X41+T41+AB41=0,"",X41+T41+AB41)</f>
        <v>1</v>
      </c>
      <c r="L41" s="2"/>
      <c r="M41" s="2">
        <f>IF(Z41+V41+AD41=0,"",Z41+V41+AD41)</f>
        <v>209</v>
      </c>
      <c r="N41" s="3"/>
      <c r="O41" s="6">
        <f>IF(AB41+X41+AF41+T41=0,"",AB41+X41+AF41+T41)</f>
        <v>1</v>
      </c>
      <c r="P41" s="6"/>
      <c r="Q41" s="6">
        <f>IF(AD41+Z41+AH41+V41=0,"",AD41+Z41+AH41+V41)</f>
        <v>209</v>
      </c>
      <c r="S41" s="22" t="str">
        <f>A41</f>
        <v>St. Regis</v>
      </c>
      <c r="AB41">
        <v>1</v>
      </c>
      <c r="AD41">
        <v>209</v>
      </c>
    </row>
    <row r="42" spans="1:34" ht="6" customHeight="1" x14ac:dyDescent="0.3">
      <c r="A42" s="8"/>
      <c r="B42" s="8"/>
      <c r="C42" s="4"/>
      <c r="D42" s="4"/>
      <c r="E42" s="4"/>
      <c r="G42" s="2"/>
      <c r="H42" s="2"/>
      <c r="I42" s="2"/>
      <c r="J42" s="3"/>
      <c r="K42" s="2"/>
      <c r="L42" s="2"/>
      <c r="M42" s="2"/>
      <c r="N42" s="3"/>
      <c r="O42" s="6" t="str">
        <f>IF(AB42+X42+AF42+T42=0,"",AB42+X42+AF42+T42)</f>
        <v/>
      </c>
      <c r="P42" s="6"/>
      <c r="Q42" s="6" t="str">
        <f>IF(AD42+Z42+AH42+V42=0,"",AD42+Z42+AH42+V42)</f>
        <v/>
      </c>
      <c r="S42" s="22" t="s">
        <v>25</v>
      </c>
    </row>
    <row r="43" spans="1:34" ht="18" thickBot="1" x14ac:dyDescent="0.35">
      <c r="A43" s="5" t="s">
        <v>0</v>
      </c>
      <c r="B43" s="5"/>
      <c r="C43" s="1">
        <f>SUM(C7:C42)</f>
        <v>16</v>
      </c>
      <c r="D43" s="4"/>
      <c r="E43" s="1">
        <f>SUM(E7:E42)</f>
        <v>3494</v>
      </c>
      <c r="G43" s="1">
        <f>SUM(G7:G42)</f>
        <v>41</v>
      </c>
      <c r="H43" s="2"/>
      <c r="I43" s="1">
        <f>SUM(I7:I42)</f>
        <v>7155</v>
      </c>
      <c r="J43" s="3"/>
      <c r="K43" s="1">
        <f>SUM(K7:K42)</f>
        <v>76</v>
      </c>
      <c r="L43" s="2"/>
      <c r="M43" s="1">
        <f>SUM(M7:M42)</f>
        <v>14595</v>
      </c>
      <c r="N43" s="3"/>
      <c r="O43" s="1">
        <f>SUM(O7:O42)</f>
        <v>94</v>
      </c>
      <c r="P43" s="2"/>
      <c r="Q43" s="1">
        <f>SUM(Q7:Q42)</f>
        <v>19079</v>
      </c>
      <c r="S43" s="21" t="s">
        <v>24</v>
      </c>
      <c r="T43" s="21">
        <f>C43</f>
        <v>16</v>
      </c>
      <c r="U43" s="21"/>
      <c r="V43" s="21">
        <f>E43</f>
        <v>3494</v>
      </c>
      <c r="W43" s="21"/>
      <c r="X43" s="21">
        <f>G43-C43</f>
        <v>25</v>
      </c>
      <c r="Y43" s="21"/>
      <c r="Z43" s="21">
        <f>I43-E43</f>
        <v>3661</v>
      </c>
      <c r="AB43" s="21">
        <f>K43-G43</f>
        <v>35</v>
      </c>
      <c r="AC43" s="21"/>
      <c r="AD43" s="21">
        <f>M43-I43</f>
        <v>7440</v>
      </c>
      <c r="AE43" s="21"/>
      <c r="AF43" s="21">
        <f>O43-K43</f>
        <v>18</v>
      </c>
      <c r="AG43" s="21"/>
      <c r="AH43" s="21">
        <f>Q43-M43</f>
        <v>4484</v>
      </c>
    </row>
    <row r="44" spans="1:34" ht="12" customHeight="1" thickTop="1" x14ac:dyDescent="0.25">
      <c r="S44" s="20" t="s">
        <v>23</v>
      </c>
      <c r="T44" s="18">
        <f>SUM(T7:T41)</f>
        <v>16</v>
      </c>
      <c r="U44" s="19">
        <f>SUM(U7:U41)</f>
        <v>0</v>
      </c>
      <c r="V44" s="18">
        <f>SUM(V7:V41)</f>
        <v>3494</v>
      </c>
      <c r="W44" s="19">
        <f>SUM(W7:W41)</f>
        <v>0</v>
      </c>
      <c r="X44" s="18">
        <f>SUM(X7:X41)</f>
        <v>25</v>
      </c>
      <c r="Y44" s="19">
        <f>SUM(Y7:Y41)</f>
        <v>0</v>
      </c>
      <c r="Z44" s="18">
        <f>SUM(Z7:Z41)</f>
        <v>3661</v>
      </c>
      <c r="AA44">
        <f>SUM(AA7:AA41)</f>
        <v>0</v>
      </c>
      <c r="AB44" s="17">
        <f>SUM(AB7:AB41)</f>
        <v>35</v>
      </c>
      <c r="AC44" s="17">
        <f>SUM(AC7:AC41)</f>
        <v>0</v>
      </c>
      <c r="AD44" s="17">
        <f>SUM(AD7:AD41)</f>
        <v>7440</v>
      </c>
      <c r="AE44">
        <f>SUM(AE7:AE41)</f>
        <v>0</v>
      </c>
      <c r="AF44" s="16">
        <f>SUM(AF7:AF41)</f>
        <v>18</v>
      </c>
      <c r="AG44" s="16">
        <f>SUM(AG7:AG41)</f>
        <v>0</v>
      </c>
      <c r="AH44" s="16">
        <f>SUM(AH7:AH41)</f>
        <v>4484</v>
      </c>
    </row>
    <row r="45" spans="1:34" ht="7.5" customHeight="1" x14ac:dyDescent="0.2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S45" t="s">
        <v>22</v>
      </c>
      <c r="T45">
        <f>T43-T44</f>
        <v>0</v>
      </c>
      <c r="V45">
        <f>V43-V44</f>
        <v>0</v>
      </c>
      <c r="X45">
        <f>X43-X44</f>
        <v>0</v>
      </c>
      <c r="Z45">
        <f>Z43-Z44</f>
        <v>0</v>
      </c>
      <c r="AB45">
        <f>AB43-AB44</f>
        <v>0</v>
      </c>
      <c r="AD45">
        <f>AD43-AD44</f>
        <v>0</v>
      </c>
      <c r="AF45">
        <f>AF43-AF44</f>
        <v>0</v>
      </c>
      <c r="AH45">
        <f>AH43-AH44</f>
        <v>0</v>
      </c>
    </row>
    <row r="46" spans="1:34" ht="21" x14ac:dyDescent="0.4">
      <c r="A46" s="8"/>
      <c r="B46" s="8"/>
      <c r="C46" s="15">
        <v>2023</v>
      </c>
      <c r="D46" s="15"/>
      <c r="E46" s="15"/>
      <c r="G46" s="15">
        <f>C46</f>
        <v>2023</v>
      </c>
      <c r="H46" s="15"/>
      <c r="I46" s="15"/>
      <c r="K46" s="15">
        <f>G46</f>
        <v>2023</v>
      </c>
      <c r="L46" s="15"/>
      <c r="M46" s="15"/>
      <c r="O46" s="14">
        <f>K46</f>
        <v>2023</v>
      </c>
      <c r="P46" s="14"/>
      <c r="Q46" s="14"/>
    </row>
    <row r="47" spans="1:34" ht="17.399999999999999" x14ac:dyDescent="0.3">
      <c r="A47" s="8"/>
      <c r="B47" s="8"/>
      <c r="C47" s="13" t="s">
        <v>21</v>
      </c>
      <c r="D47" s="13"/>
      <c r="E47" s="13"/>
      <c r="G47" s="13" t="s">
        <v>20</v>
      </c>
      <c r="H47" s="13"/>
      <c r="I47" s="13"/>
      <c r="K47" s="13" t="s">
        <v>19</v>
      </c>
      <c r="L47" s="13"/>
      <c r="M47" s="13"/>
      <c r="O47" s="12" t="s">
        <v>18</v>
      </c>
      <c r="P47" s="12"/>
      <c r="Q47" s="12"/>
    </row>
    <row r="48" spans="1:34" ht="17.399999999999999" x14ac:dyDescent="0.3">
      <c r="A48" s="8"/>
      <c r="B48" s="8"/>
      <c r="C48" s="10" t="s">
        <v>17</v>
      </c>
      <c r="D48" s="11"/>
      <c r="E48" s="10" t="s">
        <v>16</v>
      </c>
      <c r="G48" s="10" t="s">
        <v>17</v>
      </c>
      <c r="H48" s="11"/>
      <c r="I48" s="10" t="s">
        <v>16</v>
      </c>
      <c r="K48" s="10" t="s">
        <v>17</v>
      </c>
      <c r="L48" s="11"/>
      <c r="M48" s="10" t="s">
        <v>16</v>
      </c>
      <c r="O48" s="10" t="s">
        <v>17</v>
      </c>
      <c r="P48" s="11"/>
      <c r="Q48" s="10" t="s">
        <v>16</v>
      </c>
    </row>
    <row r="49" spans="1:34" ht="9" customHeight="1" x14ac:dyDescent="0.3">
      <c r="A49" s="8"/>
      <c r="B49" s="8"/>
      <c r="C49" s="8"/>
      <c r="D49" s="8"/>
      <c r="E49" s="8"/>
      <c r="G49" s="8"/>
      <c r="H49" s="8"/>
      <c r="I49" s="8"/>
      <c r="K49" s="8"/>
      <c r="L49" s="8"/>
      <c r="M49" s="8"/>
      <c r="O49" s="8"/>
      <c r="P49" s="8"/>
      <c r="Q49" s="8"/>
    </row>
    <row r="50" spans="1:34" ht="17.399999999999999" x14ac:dyDescent="0.3">
      <c r="A50" s="8" t="s">
        <v>15</v>
      </c>
      <c r="B50" s="8"/>
      <c r="C50" s="7">
        <f>IF(T50=0,"",T50)</f>
        <v>1</v>
      </c>
      <c r="D50" s="7"/>
      <c r="E50" s="7">
        <f>IF(V50=0,"",V50)</f>
        <v>285</v>
      </c>
      <c r="G50" s="6">
        <f>IF(X50+T50=0,"",X50+T50)</f>
        <v>1</v>
      </c>
      <c r="H50" s="6"/>
      <c r="I50" s="6">
        <f>IF(Z50+V50=0,"",Z50+V50)</f>
        <v>285</v>
      </c>
      <c r="J50" s="3"/>
      <c r="K50" s="6">
        <f>IF(X50+T50+AB50=0,"",X50+T50+AB50)</f>
        <v>2</v>
      </c>
      <c r="L50" s="6"/>
      <c r="M50" s="6">
        <f>IF(Z50+V50+AD50=0,"",Z50+V50+AD50)</f>
        <v>394</v>
      </c>
      <c r="N50" s="3"/>
      <c r="O50" s="6">
        <f>IF(AB50+X50+AF50+T50=0,"",AB50+X50+AF50+T50)</f>
        <v>2</v>
      </c>
      <c r="P50" s="6"/>
      <c r="Q50" s="6">
        <f>IF(AD50+Z50+AH50+V50=0,"",AD50+Z50+AH50+V50)</f>
        <v>394</v>
      </c>
      <c r="S50" t="str">
        <f>A50</f>
        <v>Aloft Hotels</v>
      </c>
      <c r="T50">
        <v>1</v>
      </c>
      <c r="V50">
        <v>285</v>
      </c>
      <c r="AB50">
        <v>1</v>
      </c>
      <c r="AD50">
        <v>109</v>
      </c>
    </row>
    <row r="51" spans="1:34" ht="9.9" customHeight="1" x14ac:dyDescent="0.3">
      <c r="C51" s="7"/>
      <c r="D51" s="7"/>
      <c r="E51" s="7"/>
      <c r="G51" s="6" t="str">
        <f>IF(X51+T51=0,"",X51+T51)</f>
        <v/>
      </c>
      <c r="H51" s="6"/>
      <c r="I51" s="6" t="str">
        <f>IF(Z51+V51=0,"",Z51+V51)</f>
        <v/>
      </c>
      <c r="J51" s="3"/>
      <c r="K51" s="6"/>
      <c r="L51" s="6"/>
      <c r="M51" s="6"/>
      <c r="N51" s="3"/>
      <c r="O51" s="6" t="str">
        <f>IF(AB51+X51+AF51+T51=0,"",AB51+X51+AF51+T51)</f>
        <v/>
      </c>
      <c r="P51" s="6"/>
      <c r="Q51" s="6" t="str">
        <f>IF(AD51+Z51+AH51+V51=0,"",AD51+Z51+AH51+V51)</f>
        <v/>
      </c>
    </row>
    <row r="52" spans="1:34" ht="17.399999999999999" x14ac:dyDescent="0.3">
      <c r="A52" s="8" t="s">
        <v>14</v>
      </c>
      <c r="B52" s="8"/>
      <c r="C52" s="7">
        <f>IF(T52=0,"",T52)</f>
        <v>1</v>
      </c>
      <c r="D52" s="7"/>
      <c r="E52" s="7">
        <f>IF(V52=0,"",V52)</f>
        <v>110</v>
      </c>
      <c r="G52" s="6">
        <f>IF(X52+T52=0,"",X52+T52)</f>
        <v>1</v>
      </c>
      <c r="H52" s="6"/>
      <c r="I52" s="6">
        <f>IF(Z52+V52=0,"",Z52+V52)</f>
        <v>110</v>
      </c>
      <c r="J52" s="3"/>
      <c r="K52" s="6">
        <f>IF(X52+T52+AB52=0,"",X52+T52+AB52)</f>
        <v>2</v>
      </c>
      <c r="L52" s="6"/>
      <c r="M52" s="6">
        <f>IF(Z52+V52+AD52=0,"",Z52+V52+AD52)</f>
        <v>350</v>
      </c>
      <c r="N52" s="3"/>
      <c r="O52" s="6">
        <f>IF(AB52+X52+AF52+T52=0,"",AB52+X52+AF52+T52)</f>
        <v>2</v>
      </c>
      <c r="P52" s="6"/>
      <c r="Q52" s="6">
        <f>IF(AD52+Z52+AH52+V52=0,"",AD52+Z52+AH52+V52)</f>
        <v>350</v>
      </c>
      <c r="S52" t="str">
        <f>A52</f>
        <v>Courtyard</v>
      </c>
      <c r="T52">
        <v>1</v>
      </c>
      <c r="V52">
        <v>110</v>
      </c>
      <c r="AB52">
        <v>1</v>
      </c>
      <c r="AD52">
        <v>240</v>
      </c>
    </row>
    <row r="53" spans="1:34" ht="9.9" customHeight="1" x14ac:dyDescent="0.3">
      <c r="C53" s="7"/>
      <c r="D53" s="7"/>
      <c r="E53" s="7"/>
      <c r="G53" s="2"/>
      <c r="H53" s="2"/>
      <c r="I53" s="2"/>
      <c r="J53" s="3"/>
      <c r="K53" s="2"/>
      <c r="L53" s="2"/>
      <c r="M53" s="2"/>
      <c r="N53" s="3"/>
      <c r="O53" s="6" t="str">
        <f>IF(AB53+X53+AF53+T53=0,"",AB53+X53+AF53+T53)</f>
        <v/>
      </c>
      <c r="P53" s="6"/>
      <c r="Q53" s="6" t="str">
        <f>IF(AD53+Z53+AH53+V53=0,"",AD53+Z53+AH53+V53)</f>
        <v/>
      </c>
    </row>
    <row r="54" spans="1:34" ht="17.399999999999999" x14ac:dyDescent="0.3">
      <c r="A54" s="8" t="s">
        <v>13</v>
      </c>
      <c r="B54" s="8"/>
      <c r="C54" s="7">
        <f>IF(T54=0,"",T54)</f>
        <v>2</v>
      </c>
      <c r="D54" s="7"/>
      <c r="E54" s="7">
        <f>IF(V54=0,"",V54)</f>
        <v>147</v>
      </c>
      <c r="G54" s="6">
        <f>IF(X54+T54=0,"",X54+T54)</f>
        <v>3</v>
      </c>
      <c r="H54" s="6"/>
      <c r="I54" s="6">
        <f>IF(Z54+V54=0,"",Z54+V54)</f>
        <v>214</v>
      </c>
      <c r="J54" s="3"/>
      <c r="K54" s="6">
        <f>IF(X54+T54+AB54=0,"",X54+T54+AB54)</f>
        <v>5</v>
      </c>
      <c r="L54" s="6"/>
      <c r="M54" s="6">
        <f>IF(Z54+V54+AD54=0,"",Z54+V54+AD54)</f>
        <v>337</v>
      </c>
      <c r="N54" s="3"/>
      <c r="O54" s="6">
        <f>IF(AB54+X54+AF54+T54=0,"",AB54+X54+AF54+T54)</f>
        <v>12</v>
      </c>
      <c r="P54" s="6"/>
      <c r="Q54" s="6">
        <f>IF(AD54+Z54+AH54+V54=0,"",AD54+Z54+AH54+V54)</f>
        <v>1011</v>
      </c>
      <c r="S54" t="str">
        <f>A54</f>
        <v>Fairfield by Marriott</v>
      </c>
      <c r="T54">
        <v>2</v>
      </c>
      <c r="V54">
        <v>147</v>
      </c>
      <c r="X54">
        <v>1</v>
      </c>
      <c r="Z54">
        <v>67</v>
      </c>
      <c r="AB54">
        <v>2</v>
      </c>
      <c r="AD54">
        <v>123</v>
      </c>
      <c r="AF54">
        <v>7</v>
      </c>
      <c r="AH54">
        <v>674</v>
      </c>
    </row>
    <row r="55" spans="1:34" ht="9.9" customHeight="1" x14ac:dyDescent="0.3">
      <c r="C55" s="7"/>
      <c r="D55" s="7"/>
      <c r="E55" s="7"/>
      <c r="G55" s="2"/>
      <c r="H55" s="2"/>
      <c r="I55" s="2"/>
      <c r="J55" s="3"/>
      <c r="K55" s="2"/>
      <c r="L55" s="2"/>
      <c r="M55" s="2"/>
      <c r="N55" s="3"/>
      <c r="O55" s="6" t="str">
        <f>IF(AB55+X55+AF55+T55=0,"",AB55+X55+AF55+T55)</f>
        <v/>
      </c>
      <c r="P55" s="6"/>
      <c r="Q55" s="6" t="str">
        <f>IF(AD55+Z55+AH55+V55=0,"",AD55+Z55+AH55+V55)</f>
        <v/>
      </c>
    </row>
    <row r="56" spans="1:34" ht="17.399999999999999" x14ac:dyDescent="0.3">
      <c r="A56" s="8" t="s">
        <v>12</v>
      </c>
      <c r="B56" s="8"/>
      <c r="C56" s="7">
        <f>IF(T56=0,"",T56)</f>
        <v>1</v>
      </c>
      <c r="D56" s="7"/>
      <c r="E56" s="7">
        <f>IF(V56=0,"",V56)</f>
        <v>247</v>
      </c>
      <c r="G56" s="6">
        <f>IF(X56+T56=0,"",X56+T56)</f>
        <v>6</v>
      </c>
      <c r="H56" s="6"/>
      <c r="I56" s="6">
        <f>IF(Z56+V56=0,"",Z56+V56)</f>
        <v>936</v>
      </c>
      <c r="J56" s="3"/>
      <c r="K56" s="6">
        <f>IF(X56+T56+AB56=0,"",X56+T56+AB56)</f>
        <v>8</v>
      </c>
      <c r="L56" s="6"/>
      <c r="M56" s="6">
        <f>IF(Z56+V56+AD56=0,"",Z56+V56+AD56)</f>
        <v>1242</v>
      </c>
      <c r="N56" s="3"/>
      <c r="O56" s="6">
        <f>IF(AB56+X56+AF56+T56=0,"",AB56+X56+AF56+T56)</f>
        <v>11</v>
      </c>
      <c r="P56" s="6"/>
      <c r="Q56" s="6">
        <f>IF(AD56+Z56+AH56+V56=0,"",AD56+Z56+AH56+V56)</f>
        <v>2139</v>
      </c>
      <c r="S56" t="str">
        <f>A56</f>
        <v>Four Points</v>
      </c>
      <c r="T56">
        <v>1</v>
      </c>
      <c r="V56">
        <v>247</v>
      </c>
      <c r="X56">
        <v>5</v>
      </c>
      <c r="Z56">
        <v>689</v>
      </c>
      <c r="AB56">
        <v>2</v>
      </c>
      <c r="AD56">
        <v>306</v>
      </c>
      <c r="AF56">
        <v>3</v>
      </c>
      <c r="AH56">
        <v>897</v>
      </c>
    </row>
    <row r="57" spans="1:34" ht="9.9" customHeight="1" x14ac:dyDescent="0.3">
      <c r="C57" s="7"/>
      <c r="D57" s="7"/>
      <c r="E57" s="7"/>
      <c r="G57" s="2"/>
      <c r="H57" s="2"/>
      <c r="I57" s="2"/>
      <c r="J57" s="3"/>
      <c r="K57" s="2"/>
      <c r="L57" s="2"/>
      <c r="M57" s="2"/>
      <c r="N57" s="3"/>
      <c r="O57" s="6" t="str">
        <f>IF(AB57+X57+AF57+T57=0,"",AB57+X57+AF57+T57)</f>
        <v/>
      </c>
      <c r="P57" s="6"/>
      <c r="Q57" s="6" t="str">
        <f>IF(AD57+Z57+AH57+V57=0,"",AD57+Z57+AH57+V57)</f>
        <v/>
      </c>
    </row>
    <row r="58" spans="1:34" ht="17.399999999999999" x14ac:dyDescent="0.3">
      <c r="A58" s="8" t="s">
        <v>11</v>
      </c>
      <c r="B58" s="8"/>
      <c r="C58" s="7">
        <f>IF(T58=0,"",T58)</f>
        <v>5</v>
      </c>
      <c r="D58" s="7"/>
      <c r="E58" s="7">
        <f>IF(V58=0,"",V58)</f>
        <v>876</v>
      </c>
      <c r="G58" s="6">
        <f>IF(X58+T58=0,"",X58+T58)</f>
        <v>11</v>
      </c>
      <c r="H58" s="6"/>
      <c r="I58" s="6">
        <f>IF(Z58+V58=0,"",Z58+V58)</f>
        <v>1031</v>
      </c>
      <c r="J58" s="3"/>
      <c r="K58" s="6">
        <f>IF(X58+T58+AB58=0,"",X58+T58+AB58)</f>
        <v>12</v>
      </c>
      <c r="L58" s="6"/>
      <c r="M58" s="6">
        <f>IF(Z58+V58+AD58=0,"",Z58+V58+AD58)</f>
        <v>1089</v>
      </c>
      <c r="N58" s="3"/>
      <c r="O58" s="6">
        <f>IF(AB58+X58+AF58+T58=0,"",AB58+X58+AF58+T58)</f>
        <v>13</v>
      </c>
      <c r="P58" s="6"/>
      <c r="Q58" s="6">
        <f>IF(AD58+Z58+AH58+V58=0,"",AD58+Z58+AH58+V58)</f>
        <v>1242</v>
      </c>
      <c r="S58" t="str">
        <f>A58</f>
        <v>The Luxury Collection</v>
      </c>
      <c r="T58">
        <v>5</v>
      </c>
      <c r="V58">
        <v>876</v>
      </c>
      <c r="X58">
        <v>6</v>
      </c>
      <c r="Z58">
        <v>155</v>
      </c>
      <c r="AB58">
        <v>1</v>
      </c>
      <c r="AD58">
        <v>58</v>
      </c>
      <c r="AF58">
        <v>1</v>
      </c>
      <c r="AH58">
        <v>153</v>
      </c>
    </row>
    <row r="59" spans="1:34" ht="9.9" customHeight="1" x14ac:dyDescent="0.3">
      <c r="C59" s="7"/>
      <c r="D59" s="7"/>
      <c r="E59" s="7"/>
      <c r="G59" s="2"/>
      <c r="H59" s="2"/>
      <c r="I59" s="2"/>
      <c r="J59" s="3"/>
      <c r="K59" s="2"/>
      <c r="L59" s="2"/>
      <c r="M59" s="2"/>
      <c r="N59" s="3"/>
      <c r="O59" s="6" t="str">
        <f>IF(AB59+X59+AF59+T59=0,"",AB59+X59+AF59+T59)</f>
        <v/>
      </c>
      <c r="P59" s="6"/>
      <c r="Q59" s="6" t="str">
        <f>IF(AD59+Z59+AH59+V59=0,"",AD59+Z59+AH59+V59)</f>
        <v/>
      </c>
    </row>
    <row r="60" spans="1:34" ht="17.399999999999999" x14ac:dyDescent="0.3">
      <c r="A60" s="8" t="s">
        <v>10</v>
      </c>
      <c r="B60" s="8"/>
      <c r="C60" s="7">
        <f>IF(T60=0,"",T60)</f>
        <v>1</v>
      </c>
      <c r="D60" s="7"/>
      <c r="E60" s="7">
        <f>IF(V60=0,"",V60)</f>
        <v>161</v>
      </c>
      <c r="G60" s="6">
        <f>IF(X60+T60=0,"",X60+T60)</f>
        <v>1</v>
      </c>
      <c r="H60" s="6"/>
      <c r="I60" s="6">
        <f>IF(Z60+V60=0,"",Z60+V60)</f>
        <v>161</v>
      </c>
      <c r="J60" s="3"/>
      <c r="K60" s="6">
        <f>IF(X60+T60+AB60=0,"",X60+T60+AB60)</f>
        <v>3</v>
      </c>
      <c r="L60" s="6"/>
      <c r="M60" s="6">
        <f>IF(Z60+V60+AD60=0,"",Z60+V60+AD60)</f>
        <v>635</v>
      </c>
      <c r="N60" s="3"/>
      <c r="O60" s="6">
        <f>IF(AB60+X60+AF60+T60=0,"",AB60+X60+AF60+T60)</f>
        <v>3</v>
      </c>
      <c r="P60" s="6"/>
      <c r="Q60" s="6">
        <f>IF(AD60+Z60+AH60+V60=0,"",AD60+Z60+AH60+V60)</f>
        <v>635</v>
      </c>
      <c r="S60" t="str">
        <f>A60</f>
        <v>Marriott Hotels</v>
      </c>
      <c r="T60">
        <v>1</v>
      </c>
      <c r="V60">
        <v>161</v>
      </c>
      <c r="AB60">
        <v>2</v>
      </c>
      <c r="AD60">
        <v>474</v>
      </c>
    </row>
    <row r="61" spans="1:34" ht="9.9" customHeight="1" x14ac:dyDescent="0.3">
      <c r="C61" s="7"/>
      <c r="D61" s="7"/>
      <c r="E61" s="7"/>
      <c r="G61" s="2"/>
      <c r="H61" s="2"/>
      <c r="I61" s="2"/>
      <c r="J61" s="3"/>
      <c r="K61" s="2"/>
      <c r="L61" s="2"/>
      <c r="M61" s="2"/>
      <c r="N61" s="3"/>
      <c r="O61" s="6" t="str">
        <f>IF(AB61+X61+AF61+T61=0,"",AB61+X61+AF61+T61)</f>
        <v/>
      </c>
      <c r="P61" s="6"/>
      <c r="Q61" s="6" t="str">
        <f>IF(AD61+Z61+AH61+V61=0,"",AD61+Z61+AH61+V61)</f>
        <v/>
      </c>
    </row>
    <row r="62" spans="1:34" ht="17.399999999999999" x14ac:dyDescent="0.3">
      <c r="A62" s="8" t="s">
        <v>9</v>
      </c>
      <c r="B62" s="8"/>
      <c r="C62" s="7">
        <f>IF(T62=0,"",T62)</f>
        <v>1</v>
      </c>
      <c r="D62" s="7"/>
      <c r="E62" s="7">
        <f>IF(V62=0,"",V62)</f>
        <v>131</v>
      </c>
      <c r="G62" s="6">
        <f>IF(X62+T62=0,"",X62+T62)</f>
        <v>2</v>
      </c>
      <c r="H62" s="6"/>
      <c r="I62" s="6">
        <f>IF(Z62+V62=0,"",Z62+V62)</f>
        <v>275</v>
      </c>
      <c r="J62" s="3"/>
      <c r="K62" s="6">
        <f>IF(X62+T62+AB62=0,"",X62+T62+AB62)</f>
        <v>3</v>
      </c>
      <c r="L62" s="6"/>
      <c r="M62" s="6">
        <f>IF(Z62+V62+AD62=0,"",Z62+V62+AD62)</f>
        <v>397</v>
      </c>
      <c r="N62" s="3"/>
      <c r="O62" s="6">
        <f>IF(AB62+X62+AF62+T62=0,"",AB62+X62+AF62+T62)</f>
        <v>4</v>
      </c>
      <c r="P62" s="6"/>
      <c r="Q62" s="6">
        <f>IF(AD62+Z62+AH62+V62=0,"",AD62+Z62+AH62+V62)</f>
        <v>549</v>
      </c>
      <c r="S62" t="str">
        <f>A62</f>
        <v>Residence Inn</v>
      </c>
      <c r="T62">
        <v>1</v>
      </c>
      <c r="V62">
        <v>131</v>
      </c>
      <c r="X62">
        <v>1</v>
      </c>
      <c r="Z62">
        <v>144</v>
      </c>
      <c r="AB62">
        <v>1</v>
      </c>
      <c r="AD62">
        <v>122</v>
      </c>
      <c r="AF62" s="9">
        <v>1</v>
      </c>
      <c r="AG62" s="9"/>
      <c r="AH62" s="9">
        <v>152</v>
      </c>
    </row>
    <row r="63" spans="1:34" ht="9.9" customHeight="1" x14ac:dyDescent="0.3">
      <c r="C63" s="7"/>
      <c r="D63" s="7"/>
      <c r="E63" s="7"/>
      <c r="G63" s="2"/>
      <c r="H63" s="2"/>
      <c r="I63" s="2"/>
      <c r="J63" s="3"/>
      <c r="K63" s="2"/>
      <c r="L63" s="2"/>
      <c r="M63" s="2"/>
      <c r="N63" s="3"/>
      <c r="O63" s="6" t="str">
        <f>IF(AB63+X63+AF63+T63=0,"",AB63+X63+AF63+T63)</f>
        <v/>
      </c>
      <c r="P63" s="6"/>
      <c r="Q63" s="6" t="str">
        <f>IF(AD63+Z63+AH63+V63=0,"",AD63+Z63+AH63+V63)</f>
        <v/>
      </c>
    </row>
    <row r="64" spans="1:34" ht="17.399999999999999" x14ac:dyDescent="0.3">
      <c r="A64" s="8" t="s">
        <v>8</v>
      </c>
      <c r="B64" s="8"/>
      <c r="C64" s="7">
        <f>IF(T64=0,"",T64)</f>
        <v>1</v>
      </c>
      <c r="D64" s="7"/>
      <c r="E64" s="7">
        <f>IF(V64=0,"",V64)</f>
        <v>282</v>
      </c>
      <c r="G64" s="2">
        <f>IF(X64+T64=0,"",X64+T64)</f>
        <v>2</v>
      </c>
      <c r="H64" s="2"/>
      <c r="I64" s="2">
        <f>IF(Z64+V64=0,"",Z64+V64)</f>
        <v>1045</v>
      </c>
      <c r="J64" s="3"/>
      <c r="K64" s="2">
        <f>IF(X64+T64+AB64=0,"",X64+T64+AB64)</f>
        <v>2</v>
      </c>
      <c r="L64" s="2"/>
      <c r="M64" s="2">
        <f>IF(Z64+V64+AD64=0,"",Z64+V64+AD64)</f>
        <v>1045</v>
      </c>
      <c r="N64" s="3"/>
      <c r="O64" s="6">
        <f>IF(AB64+X64+AF64+T64=0,"",AB64+X64+AF64+T64)</f>
        <v>3</v>
      </c>
      <c r="P64" s="6"/>
      <c r="Q64" s="6">
        <f>IF(AD64+Z64+AH64+V64=0,"",AD64+Z64+AH64+V64)</f>
        <v>1270</v>
      </c>
      <c r="S64" t="str">
        <f>A64</f>
        <v>Sheraton</v>
      </c>
      <c r="T64">
        <v>1</v>
      </c>
      <c r="V64">
        <v>282</v>
      </c>
      <c r="X64">
        <v>1</v>
      </c>
      <c r="Z64">
        <v>763</v>
      </c>
      <c r="AF64">
        <v>1</v>
      </c>
      <c r="AH64">
        <v>225</v>
      </c>
    </row>
    <row r="65" spans="1:34" ht="9.9" customHeight="1" x14ac:dyDescent="0.3">
      <c r="C65" s="7"/>
      <c r="D65" s="7"/>
      <c r="E65" s="7"/>
      <c r="G65" s="2"/>
      <c r="H65" s="2"/>
      <c r="I65" s="2"/>
      <c r="J65" s="3"/>
      <c r="K65" s="2"/>
      <c r="L65" s="2"/>
      <c r="M65" s="2"/>
      <c r="N65" s="3"/>
      <c r="O65" s="6" t="str">
        <f>IF(AB65+X65+AF65+T65=0,"",AB65+X65+AF65+T65)</f>
        <v/>
      </c>
      <c r="P65" s="6"/>
      <c r="Q65" s="6" t="str">
        <f>IF(AD65+Z65+AH65+V65=0,"",AD65+Z65+AH65+V65)</f>
        <v/>
      </c>
    </row>
    <row r="66" spans="1:34" ht="17.399999999999999" x14ac:dyDescent="0.3">
      <c r="A66" s="8" t="s">
        <v>7</v>
      </c>
      <c r="B66" s="8"/>
      <c r="C66" s="7">
        <f>IF(T66=0,"",T66)</f>
        <v>1</v>
      </c>
      <c r="D66" s="7"/>
      <c r="E66" s="7">
        <f>IF(V66=0,"",V66)</f>
        <v>112</v>
      </c>
      <c r="G66" s="6">
        <f>IF(X66+T66=0,"",X66+T66)</f>
        <v>1</v>
      </c>
      <c r="H66" s="6"/>
      <c r="I66" s="6">
        <f>IF(Z66+V66=0,"",Z66+V66)</f>
        <v>112</v>
      </c>
      <c r="J66" s="3"/>
      <c r="K66" s="6">
        <f>IF(X66+T66+AB66=0,"",X66+T66+AB66)</f>
        <v>1</v>
      </c>
      <c r="L66" s="6"/>
      <c r="M66" s="6">
        <f>IF(Z66+V66+AD66=0,"",Z66+V66+AD66)</f>
        <v>112</v>
      </c>
      <c r="N66" s="3"/>
      <c r="O66" s="6">
        <f>IF(AB66+X66+AF66+T66=0,"",AB66+X66+AF66+T66)</f>
        <v>1</v>
      </c>
      <c r="P66" s="6"/>
      <c r="Q66" s="6">
        <f>IF(AD66+Z66+AH66+V66=0,"",AD66+Z66+AH66+V66)</f>
        <v>112</v>
      </c>
      <c r="S66" t="str">
        <f>A66</f>
        <v>Springhill Suites</v>
      </c>
      <c r="T66">
        <v>1</v>
      </c>
      <c r="V66">
        <v>112</v>
      </c>
    </row>
    <row r="67" spans="1:34" ht="9.9" customHeight="1" x14ac:dyDescent="0.3">
      <c r="C67" s="7"/>
      <c r="D67" s="7"/>
      <c r="E67" s="7"/>
      <c r="G67" s="2"/>
      <c r="H67" s="2"/>
      <c r="I67" s="2"/>
      <c r="J67" s="3"/>
      <c r="K67" s="2"/>
      <c r="L67" s="2"/>
      <c r="M67" s="2"/>
      <c r="N67" s="3"/>
      <c r="O67" s="6" t="str">
        <f>IF(AB67+X67+AF67+T67=0,"",AB67+X67+AF67+T67)</f>
        <v/>
      </c>
      <c r="P67" s="6"/>
      <c r="Q67" s="6" t="str">
        <f>IF(AD67+Z67+AH67+V67=0,"",AD67+Z67+AH67+V67)</f>
        <v/>
      </c>
    </row>
    <row r="68" spans="1:34" ht="17.399999999999999" x14ac:dyDescent="0.3">
      <c r="A68" s="8" t="s">
        <v>6</v>
      </c>
      <c r="B68" s="8"/>
      <c r="C68" s="7" t="str">
        <f>IF(T68=0,"",T68)</f>
        <v/>
      </c>
      <c r="D68" s="7"/>
      <c r="E68" s="7" t="str">
        <f>IF(V68=0,"",V68)</f>
        <v/>
      </c>
      <c r="G68" s="6">
        <f>IF(X68+T68=0,"",X68+T68)</f>
        <v>2</v>
      </c>
      <c r="H68" s="6"/>
      <c r="I68" s="6">
        <f>IF(Z68+V68=0,"",Z68+V68)</f>
        <v>84</v>
      </c>
      <c r="J68" s="3"/>
      <c r="K68" s="6">
        <f>IF(X68+T68+AB68=0,"",X68+T68+AB68)</f>
        <v>2</v>
      </c>
      <c r="L68" s="6"/>
      <c r="M68" s="6">
        <f>IF(Z68+V68+AD68=0,"",Z68+V68+AD68)</f>
        <v>84</v>
      </c>
      <c r="N68" s="3"/>
      <c r="O68" s="6">
        <f>IF(AB68+X68+AF68+T68=0,"",AB68+X68+AF68+T68)</f>
        <v>2</v>
      </c>
      <c r="P68" s="6"/>
      <c r="Q68" s="6">
        <f>IF(AD68+Z68+AH68+V68=0,"",AD68+Z68+AH68+V68)</f>
        <v>84</v>
      </c>
      <c r="S68" s="9" t="str">
        <f>A68</f>
        <v>Protea Hotels</v>
      </c>
      <c r="X68">
        <v>2</v>
      </c>
      <c r="Z68">
        <v>84</v>
      </c>
    </row>
    <row r="69" spans="1:34" ht="9.9" customHeight="1" x14ac:dyDescent="0.3">
      <c r="C69" s="7"/>
      <c r="D69" s="7"/>
      <c r="E69" s="7"/>
      <c r="G69" s="2"/>
      <c r="H69" s="2"/>
      <c r="I69" s="2"/>
      <c r="J69" s="3"/>
      <c r="K69" s="2"/>
      <c r="L69" s="2"/>
      <c r="M69" s="2"/>
      <c r="N69" s="3"/>
      <c r="O69" s="6" t="str">
        <f>IF(AB69+X69+AF69+T69=0,"",AB69+X69+AF69+T69)</f>
        <v/>
      </c>
      <c r="P69" s="6"/>
      <c r="Q69" s="6" t="str">
        <f>IF(AD69+Z69+AH69+V69=0,"",AD69+Z69+AH69+V69)</f>
        <v/>
      </c>
    </row>
    <row r="70" spans="1:34" ht="17.399999999999999" x14ac:dyDescent="0.3">
      <c r="A70" s="8" t="s">
        <v>5</v>
      </c>
      <c r="B70" s="8"/>
      <c r="C70" s="7" t="str">
        <f>IF(T70=0,"",T70)</f>
        <v/>
      </c>
      <c r="D70" s="7"/>
      <c r="E70" s="7" t="str">
        <f>IF(V70=0,"",V70)</f>
        <v/>
      </c>
      <c r="G70" s="2">
        <f>IF(X70+T70=0,"",X70+T70)</f>
        <v>1</v>
      </c>
      <c r="H70" s="2"/>
      <c r="I70" s="2">
        <f>IF(Z70+V70=0,"",Z70+V70)</f>
        <v>93</v>
      </c>
      <c r="J70" s="3"/>
      <c r="K70" s="2">
        <f>IF(X70+T70+AB70=0,"",X70+T70+AB70)</f>
        <v>1</v>
      </c>
      <c r="L70" s="2"/>
      <c r="M70" s="2">
        <f>IF(Z70+V70+AD70=0,"",Z70+V70+AD70)</f>
        <v>93</v>
      </c>
      <c r="N70" s="3"/>
      <c r="O70" s="6">
        <f>IF(AB70+X70+AF70+T70=0,"",AB70+X70+AF70+T70)</f>
        <v>3</v>
      </c>
      <c r="P70" s="6"/>
      <c r="Q70" s="6">
        <f>IF(AD70+Z70+AH70+V70=0,"",AD70+Z70+AH70+V70)</f>
        <v>299</v>
      </c>
      <c r="S70" t="str">
        <f>A70</f>
        <v>TownePlace Suites</v>
      </c>
      <c r="X70">
        <v>1</v>
      </c>
      <c r="Z70">
        <v>93</v>
      </c>
      <c r="AF70">
        <v>2</v>
      </c>
      <c r="AH70">
        <v>206</v>
      </c>
    </row>
    <row r="71" spans="1:34" ht="9.9" customHeight="1" x14ac:dyDescent="0.3">
      <c r="A71" s="8"/>
      <c r="B71" s="8"/>
      <c r="C71" s="7"/>
      <c r="D71" s="7"/>
      <c r="E71" s="7"/>
      <c r="G71" s="2"/>
      <c r="H71" s="2"/>
      <c r="I71" s="2"/>
      <c r="J71" s="3"/>
      <c r="K71" s="2"/>
      <c r="L71" s="2"/>
      <c r="M71" s="2"/>
      <c r="N71" s="3"/>
      <c r="O71" s="6" t="str">
        <f>IF(AB71+X71+AF71+T71=0,"",AB71+X71+AF71+T71)</f>
        <v/>
      </c>
      <c r="P71" s="6"/>
      <c r="Q71" s="6" t="str">
        <f>IF(AD71+Z71+AH71+V71=0,"",AD71+Z71+AH71+V71)</f>
        <v/>
      </c>
    </row>
    <row r="72" spans="1:34" ht="17.399999999999999" x14ac:dyDescent="0.3">
      <c r="A72" s="8" t="str">
        <f>S72</f>
        <v>Autograph Collection</v>
      </c>
      <c r="B72" s="8"/>
      <c r="C72" s="7" t="str">
        <f>IF(T72=0,"",T72)</f>
        <v/>
      </c>
      <c r="D72" s="7"/>
      <c r="E72" s="7" t="str">
        <f>IF(V72=0,"",V72)</f>
        <v/>
      </c>
      <c r="G72" s="2" t="str">
        <f>IF(X72+T72=0,"",X72+T72)</f>
        <v/>
      </c>
      <c r="H72" s="2"/>
      <c r="I72" s="2" t="str">
        <f>IF(Z72+V72=0,"",Z72+V72)</f>
        <v/>
      </c>
      <c r="J72" s="3"/>
      <c r="K72" s="2">
        <f>IF(X72+T72+AB72=0,"",X72+T72+AB72)</f>
        <v>1</v>
      </c>
      <c r="L72" s="2"/>
      <c r="M72" s="2">
        <f>IF(Z72+V72+AD72=0,"",Z72+V72+AD72)</f>
        <v>62</v>
      </c>
      <c r="N72" s="3"/>
      <c r="O72" s="6">
        <f>IF(AB72+X72+AF72+T72=0,"",AB72+X72+AF72+T72)</f>
        <v>3</v>
      </c>
      <c r="P72" s="6"/>
      <c r="Q72" s="6">
        <f>IF(AD72+Z72+AH72+V72=0,"",AD72+Z72+AH72+V72)</f>
        <v>324</v>
      </c>
      <c r="S72" t="s">
        <v>4</v>
      </c>
      <c r="AB72">
        <v>1</v>
      </c>
      <c r="AD72">
        <v>62</v>
      </c>
      <c r="AF72">
        <v>2</v>
      </c>
      <c r="AH72">
        <v>262</v>
      </c>
    </row>
    <row r="73" spans="1:34" ht="9.9" customHeight="1" x14ac:dyDescent="0.3">
      <c r="A73" s="8"/>
      <c r="B73" s="8"/>
      <c r="C73" s="7"/>
      <c r="D73" s="7"/>
      <c r="E73" s="7"/>
      <c r="G73" s="2"/>
      <c r="H73" s="2"/>
      <c r="I73" s="2"/>
      <c r="J73" s="3"/>
      <c r="K73" s="2"/>
      <c r="L73" s="2"/>
      <c r="M73" s="2"/>
      <c r="N73" s="3"/>
      <c r="O73" s="6" t="str">
        <f>IF(AB73+X73+AF73+T73=0,"",AB73+X73+AF73+T73)</f>
        <v/>
      </c>
      <c r="P73" s="6"/>
      <c r="Q73" s="6" t="str">
        <f>IF(AD73+Z73+AH73+V73=0,"",AD73+Z73+AH73+V73)</f>
        <v/>
      </c>
    </row>
    <row r="74" spans="1:34" ht="17.399999999999999" x14ac:dyDescent="0.3">
      <c r="A74" s="8" t="str">
        <f>S74</f>
        <v>Delta Hotels by Marriott</v>
      </c>
      <c r="B74" s="8"/>
      <c r="C74" s="7" t="str">
        <f>IF(T74=0,"",T74)</f>
        <v/>
      </c>
      <c r="D74" s="7"/>
      <c r="E74" s="7" t="str">
        <f>IF(V74=0,"",V74)</f>
        <v/>
      </c>
      <c r="G74" s="2" t="str">
        <f>IF(X74+T74=0,"",X74+T74)</f>
        <v/>
      </c>
      <c r="H74" s="2"/>
      <c r="I74" s="2" t="str">
        <f>IF(Z74+V74=0,"",Z74+V74)</f>
        <v/>
      </c>
      <c r="J74" s="3"/>
      <c r="K74" s="2" t="str">
        <f>IF(X74+T74+AB74=0,"",X74+T74+AB74)</f>
        <v/>
      </c>
      <c r="L74" s="2"/>
      <c r="M74" s="2" t="str">
        <f>IF(Z74+V74+AD74=0,"",Z74+V74+AD74)</f>
        <v/>
      </c>
      <c r="N74" s="3"/>
      <c r="O74" s="6">
        <f>IF(AB74+X74+AF74+T74=0,"",AB74+X74+AF74+T74)</f>
        <v>2</v>
      </c>
      <c r="P74" s="6"/>
      <c r="Q74" s="6">
        <f>IF(AD74+Z74+AH74+V74=0,"",AD74+Z74+AH74+V74)</f>
        <v>543</v>
      </c>
      <c r="S74" t="s">
        <v>3</v>
      </c>
      <c r="AF74">
        <v>2</v>
      </c>
      <c r="AH74">
        <v>543</v>
      </c>
    </row>
    <row r="75" spans="1:34" ht="9.9" customHeight="1" x14ac:dyDescent="0.3">
      <c r="A75" s="8"/>
      <c r="B75" s="8"/>
      <c r="C75" s="7"/>
      <c r="D75" s="7"/>
      <c r="E75" s="7"/>
      <c r="G75" s="2" t="str">
        <f>IF(X75+T75=0,"",X75+T75)</f>
        <v/>
      </c>
      <c r="H75" s="2"/>
      <c r="I75" s="2" t="str">
        <f>IF(Z75+V75=0,"",Z75+V75)</f>
        <v/>
      </c>
      <c r="J75" s="3"/>
      <c r="K75" s="2"/>
      <c r="L75" s="2"/>
      <c r="M75" s="2"/>
      <c r="N75" s="3"/>
      <c r="O75" s="6" t="str">
        <f>IF(AB75+X75+AF75+T75=0,"",AB75+X75+AF75+T75)</f>
        <v/>
      </c>
      <c r="P75" s="6"/>
      <c r="Q75" s="6" t="str">
        <f>IF(AD75+Z75+AH75+V75=0,"",AD75+Z75+AH75+V75)</f>
        <v/>
      </c>
    </row>
    <row r="76" spans="1:34" ht="17.399999999999999" x14ac:dyDescent="0.3">
      <c r="A76" s="8" t="str">
        <f>S76</f>
        <v>Element</v>
      </c>
      <c r="B76" s="8"/>
      <c r="C76" s="7" t="str">
        <f>IF(T76=0,"",T76)</f>
        <v/>
      </c>
      <c r="D76" s="7"/>
      <c r="E76" s="7" t="str">
        <f>IF(V76=0,"",V76)</f>
        <v/>
      </c>
      <c r="G76" s="2" t="str">
        <f>IF(X76+T76=0,"",X76+T76)</f>
        <v/>
      </c>
      <c r="H76" s="2"/>
      <c r="I76" s="2" t="str">
        <f>IF(Z76+V76=0,"",Z76+V76)</f>
        <v/>
      </c>
      <c r="J76" s="3"/>
      <c r="K76" s="2" t="str">
        <f>IF(X76+T76+AB76=0,"",X76+T76+AB76)</f>
        <v/>
      </c>
      <c r="L76" s="2"/>
      <c r="M76" s="2" t="str">
        <f>IF(Z76+V76+AD76=0,"",Z76+V76+AD76)</f>
        <v/>
      </c>
      <c r="N76" s="3"/>
      <c r="O76" s="6">
        <f>IF(AB76+X76+AF76+T76=0,"",AB76+X76+AF76+T76)</f>
        <v>1</v>
      </c>
      <c r="P76" s="6"/>
      <c r="Q76" s="6">
        <f>IF(AD76+Z76+AH76+V76=0,"",AD76+Z76+AH76+V76)</f>
        <v>329</v>
      </c>
      <c r="S76" t="s">
        <v>2</v>
      </c>
      <c r="AF76">
        <v>1</v>
      </c>
      <c r="AH76">
        <v>329</v>
      </c>
    </row>
    <row r="77" spans="1:34" ht="9.9" customHeight="1" x14ac:dyDescent="0.3">
      <c r="A77" s="8"/>
      <c r="B77" s="8"/>
      <c r="C77" s="7"/>
      <c r="D77" s="7"/>
      <c r="E77" s="7"/>
      <c r="G77" s="2" t="str">
        <f>IF(X77+T77=0,"",X77+T77)</f>
        <v/>
      </c>
      <c r="H77" s="2"/>
      <c r="I77" s="2" t="str">
        <f>IF(Z77+V77=0,"",Z77+V77)</f>
        <v/>
      </c>
      <c r="J77" s="3"/>
      <c r="K77" s="2"/>
      <c r="L77" s="2"/>
      <c r="M77" s="2"/>
      <c r="N77" s="3"/>
      <c r="O77" s="6" t="str">
        <f>IF(AB77+X77+AF77+T77=0,"",AB77+X77+AF77+T77)</f>
        <v/>
      </c>
      <c r="P77" s="6"/>
      <c r="Q77" s="6" t="str">
        <f>IF(AD77+Z77+AH77+V77=0,"",AD77+Z77+AH77+V77)</f>
        <v/>
      </c>
    </row>
    <row r="78" spans="1:34" ht="17.399999999999999" x14ac:dyDescent="0.3">
      <c r="A78" s="8" t="str">
        <f>S78</f>
        <v>Marriott Executive Apartments</v>
      </c>
      <c r="B78" s="8"/>
      <c r="C78" s="7" t="str">
        <f>IF(T78=0,"",T78)</f>
        <v/>
      </c>
      <c r="D78" s="7"/>
      <c r="E78" s="7" t="str">
        <f>IF(V78=0,"",V78)</f>
        <v/>
      </c>
      <c r="G78" s="2" t="str">
        <f>IF(X78+T78=0,"",X78+T78)</f>
        <v/>
      </c>
      <c r="H78" s="2"/>
      <c r="I78" s="2" t="str">
        <f>IF(Z78+V78=0,"",Z78+V78)</f>
        <v/>
      </c>
      <c r="J78" s="3"/>
      <c r="K78" s="2" t="str">
        <f>IF(X78+T78+AB78=0,"",X78+T78+AB78)</f>
        <v/>
      </c>
      <c r="L78" s="2"/>
      <c r="M78" s="2" t="str">
        <f>IF(Z78+V78+AD78=0,"",Z78+V78+AD78)</f>
        <v/>
      </c>
      <c r="N78" s="3"/>
      <c r="O78" s="6">
        <f>IF(AB78+X78+AF78+T78=0,"",AB78+X78+AF78+T78)</f>
        <v>1</v>
      </c>
      <c r="P78" s="6"/>
      <c r="Q78" s="6">
        <f>IF(AD78+Z78+AH78+V78=0,"",AD78+Z78+AH78+V78)</f>
        <v>149</v>
      </c>
      <c r="S78" t="s">
        <v>1</v>
      </c>
      <c r="AF78">
        <v>1</v>
      </c>
      <c r="AH78">
        <v>149</v>
      </c>
    </row>
    <row r="79" spans="1:34" ht="9.9" hidden="1" customHeight="1" outlineLevel="1" x14ac:dyDescent="0.3">
      <c r="A79" s="8"/>
      <c r="B79" s="8"/>
      <c r="C79" s="7"/>
      <c r="D79" s="7"/>
      <c r="E79" s="7"/>
      <c r="G79" s="2" t="str">
        <f>IF(X79+T79=0,"",X79+T79)</f>
        <v/>
      </c>
      <c r="H79" s="2"/>
      <c r="I79" s="2" t="str">
        <f>IF(Z79+V79=0,"",Z79+V79)</f>
        <v/>
      </c>
      <c r="J79" s="3"/>
      <c r="K79" s="2"/>
      <c r="L79" s="2"/>
      <c r="M79" s="2"/>
      <c r="N79" s="3"/>
      <c r="O79" s="6" t="str">
        <f>IF(AB79+X79+AF79+T79=0,"",AB79+X79+AF79+T79)</f>
        <v/>
      </c>
      <c r="P79" s="6"/>
      <c r="Q79" s="6" t="str">
        <f>IF(AD79+Z79+AH79+V79=0,"",AD79+Z79+AH79+V79)</f>
        <v/>
      </c>
    </row>
    <row r="80" spans="1:34" ht="17.399999999999999" hidden="1" outlineLevel="1" x14ac:dyDescent="0.3">
      <c r="A80" s="8"/>
      <c r="B80" s="8"/>
      <c r="C80" s="7" t="str">
        <f>IF(T80=0,"",T80)</f>
        <v/>
      </c>
      <c r="D80" s="7"/>
      <c r="E80" s="7" t="str">
        <f>IF(V80=0,"",V80)</f>
        <v/>
      </c>
      <c r="G80" s="2" t="str">
        <f>IF(X80+T80=0,"",X80+T80)</f>
        <v/>
      </c>
      <c r="H80" s="2"/>
      <c r="I80" s="2" t="str">
        <f>IF(Z80+V80=0,"",Z80+V80)</f>
        <v/>
      </c>
      <c r="J80" s="3"/>
      <c r="K80" s="2" t="str">
        <f>IF(X80+T80+AB80=0,"",X80+T80+AB80)</f>
        <v/>
      </c>
      <c r="L80" s="2"/>
      <c r="M80" s="2" t="str">
        <f>IF(Z80+V80+AD80=0,"",Z80+V80+AD80)</f>
        <v/>
      </c>
      <c r="N80" s="3"/>
      <c r="O80" s="6" t="str">
        <f>IF(AB80+X80+AF80+T80=0,"",AB80+X80+AF80+T80)</f>
        <v/>
      </c>
      <c r="P80" s="6"/>
      <c r="Q80" s="6" t="str">
        <f>IF(AD80+Z80+AH80+V80=0,"",AD80+Z80+AH80+V80)</f>
        <v/>
      </c>
    </row>
    <row r="81" spans="1:34" ht="9.9" hidden="1" customHeight="1" outlineLevel="1" x14ac:dyDescent="0.3">
      <c r="A81" s="8"/>
      <c r="B81" s="8"/>
      <c r="C81" s="7"/>
      <c r="D81" s="7"/>
      <c r="E81" s="7"/>
      <c r="G81" s="2" t="str">
        <f>IF(X81+T81=0,"",X81+T81)</f>
        <v/>
      </c>
      <c r="H81" s="2"/>
      <c r="I81" s="2" t="str">
        <f>IF(Z81+V81=0,"",Z81+V81)</f>
        <v/>
      </c>
      <c r="J81" s="3"/>
      <c r="K81" s="2"/>
      <c r="L81" s="2"/>
      <c r="M81" s="2"/>
      <c r="N81" s="3"/>
      <c r="O81" s="6" t="str">
        <f>IF(AB81+X81+AF81+T81=0,"",AB81+X81+AF81+T81)</f>
        <v/>
      </c>
      <c r="P81" s="6"/>
      <c r="Q81" s="6" t="str">
        <f>IF(AD81+Z81+AH81+V81=0,"",AD81+Z81+AH81+V81)</f>
        <v/>
      </c>
    </row>
    <row r="82" spans="1:34" ht="17.399999999999999" hidden="1" outlineLevel="1" x14ac:dyDescent="0.3">
      <c r="A82" s="8"/>
      <c r="B82" s="8"/>
      <c r="C82" s="7" t="str">
        <f>IF(T82=0,"",T82)</f>
        <v/>
      </c>
      <c r="D82" s="7"/>
      <c r="E82" s="7" t="str">
        <f>IF(V82=0,"",V82)</f>
        <v/>
      </c>
      <c r="G82" s="2" t="str">
        <f>IF(X82+T82=0,"",X82+T82)</f>
        <v/>
      </c>
      <c r="H82" s="2"/>
      <c r="I82" s="2" t="str">
        <f>IF(Z82+V82=0,"",Z82+V82)</f>
        <v/>
      </c>
      <c r="J82" s="3"/>
      <c r="K82" s="2" t="str">
        <f>IF(X82+T82+AB82=0,"",X82+T82+AB82)</f>
        <v/>
      </c>
      <c r="L82" s="2"/>
      <c r="M82" s="2" t="str">
        <f>IF(Z82+V82+AD82=0,"",Z82+V82+AD82)</f>
        <v/>
      </c>
      <c r="N82" s="3"/>
      <c r="O82" s="6" t="str">
        <f>IF(AB82+X82+AF82+T82=0,"",AB82+X82+AF82+T82)</f>
        <v/>
      </c>
      <c r="P82" s="6"/>
      <c r="Q82" s="6" t="str">
        <f>IF(AD82+Z82+AH82+V82=0,"",AD82+Z82+AH82+V82)</f>
        <v/>
      </c>
    </row>
    <row r="83" spans="1:34" ht="9.9" hidden="1" customHeight="1" outlineLevel="1" x14ac:dyDescent="0.3">
      <c r="A83" s="8"/>
      <c r="B83" s="8"/>
      <c r="C83" s="7"/>
      <c r="D83" s="7"/>
      <c r="E83" s="7"/>
      <c r="G83" s="2" t="str">
        <f>IF(X83+T83=0,"",X83+T83)</f>
        <v/>
      </c>
      <c r="H83" s="2"/>
      <c r="I83" s="2" t="str">
        <f>IF(Z83+V83=0,"",Z83+V83)</f>
        <v/>
      </c>
      <c r="J83" s="3"/>
      <c r="K83" s="2"/>
      <c r="L83" s="2"/>
      <c r="M83" s="2"/>
      <c r="N83" s="3"/>
      <c r="O83" s="6" t="str">
        <f>IF(AB83+X83+AF83+T83=0,"",AB83+X83+AF83+T83)</f>
        <v/>
      </c>
      <c r="P83" s="6"/>
      <c r="Q83" s="6" t="str">
        <f>IF(AD83+Z83+AH83+V83=0,"",AD83+Z83+AH83+V83)</f>
        <v/>
      </c>
    </row>
    <row r="84" spans="1:34" ht="17.399999999999999" hidden="1" outlineLevel="1" x14ac:dyDescent="0.3">
      <c r="A84" s="8"/>
      <c r="B84" s="8"/>
      <c r="C84" s="7" t="str">
        <f>IF(T84=0,"",T84)</f>
        <v/>
      </c>
      <c r="D84" s="7"/>
      <c r="E84" s="7" t="str">
        <f>IF(V84=0,"",V84)</f>
        <v/>
      </c>
      <c r="G84" s="2" t="str">
        <f>IF(X84+T84=0,"",X84+T84)</f>
        <v/>
      </c>
      <c r="H84" s="2"/>
      <c r="I84" s="2" t="str">
        <f>IF(Z84+V84=0,"",Z84+V84)</f>
        <v/>
      </c>
      <c r="J84" s="3"/>
      <c r="K84" s="2" t="str">
        <f>IF(X84+T84+AB84=0,"",X84+T84+AB84)</f>
        <v/>
      </c>
      <c r="L84" s="2"/>
      <c r="M84" s="2" t="str">
        <f>IF(Z84+V84+AD84=0,"",Z84+V84+AD84)</f>
        <v/>
      </c>
      <c r="N84" s="3"/>
      <c r="O84" s="6" t="str">
        <f>IF(AB84+X84+AF84+T84=0,"",AB84+X84+AF84+T84)</f>
        <v/>
      </c>
      <c r="P84" s="6"/>
      <c r="Q84" s="6" t="str">
        <f>IF(AD84+Z84+AH84+V84=0,"",AD84+Z84+AH84+V84)</f>
        <v/>
      </c>
    </row>
    <row r="85" spans="1:34" ht="9.9" hidden="1" customHeight="1" outlineLevel="1" x14ac:dyDescent="0.3">
      <c r="A85" s="8"/>
      <c r="B85" s="8"/>
      <c r="C85" s="7"/>
      <c r="D85" s="7"/>
      <c r="E85" s="7"/>
      <c r="G85" s="2"/>
      <c r="H85" s="2"/>
      <c r="I85" s="2"/>
      <c r="J85" s="3"/>
      <c r="K85" s="2"/>
      <c r="L85" s="2"/>
      <c r="M85" s="2"/>
      <c r="N85" s="3"/>
      <c r="O85" s="6"/>
      <c r="P85" s="6"/>
      <c r="Q85" s="6"/>
    </row>
    <row r="86" spans="1:34" ht="17.399999999999999" hidden="1" outlineLevel="1" x14ac:dyDescent="0.3">
      <c r="A86" s="8"/>
      <c r="B86" s="8"/>
      <c r="C86" s="7" t="str">
        <f>IF(T86=0,"",T86)</f>
        <v/>
      </c>
      <c r="D86" s="7"/>
      <c r="E86" s="7" t="str">
        <f>IF(V86=0,"",V86)</f>
        <v/>
      </c>
      <c r="G86" s="2" t="str">
        <f>IF(X86+T86=0,"",X86+T86)</f>
        <v/>
      </c>
      <c r="H86" s="2"/>
      <c r="I86" s="2" t="str">
        <f>IF(Z86+V86=0,"",Z86+V86)</f>
        <v/>
      </c>
      <c r="J86" s="3"/>
      <c r="K86" s="2" t="str">
        <f>IF(X86+T86+AB86=0,"",X86+T86+AB86)</f>
        <v/>
      </c>
      <c r="L86" s="2"/>
      <c r="M86" s="2" t="str">
        <f>IF(Z86+V86+AD86=0,"",Z86+V86+AD86)</f>
        <v/>
      </c>
      <c r="N86" s="3"/>
      <c r="O86" s="6" t="str">
        <f>IF(AB86+X86+AF86+T86=0,"",AB86+X86+AF86+T86)</f>
        <v/>
      </c>
      <c r="P86" s="6"/>
      <c r="Q86" s="6" t="str">
        <f>IF(AD86+Z86+AH86+V86=0,"",AD86+Z86+AH86+V86)</f>
        <v/>
      </c>
    </row>
    <row r="87" spans="1:34" ht="9.9" hidden="1" customHeight="1" outlineLevel="1" x14ac:dyDescent="0.3">
      <c r="A87" s="8"/>
      <c r="B87" s="8"/>
      <c r="C87" s="7"/>
      <c r="D87" s="7"/>
      <c r="E87" s="7"/>
      <c r="G87" s="2"/>
      <c r="H87" s="2"/>
      <c r="I87" s="2"/>
      <c r="J87" s="3"/>
      <c r="K87" s="2"/>
      <c r="L87" s="2"/>
      <c r="M87" s="2"/>
      <c r="N87" s="3"/>
      <c r="O87" s="6"/>
      <c r="P87" s="6"/>
      <c r="Q87" s="6"/>
    </row>
    <row r="88" spans="1:34" ht="17.399999999999999" hidden="1" outlineLevel="1" x14ac:dyDescent="0.3">
      <c r="A88" s="8"/>
      <c r="B88" s="8"/>
      <c r="C88" s="7" t="str">
        <f>IF(T88=0,"",T88)</f>
        <v/>
      </c>
      <c r="D88" s="7"/>
      <c r="E88" s="7" t="str">
        <f>IF(V88=0,"",V88)</f>
        <v/>
      </c>
      <c r="G88" s="2" t="str">
        <f>IF(X88+T88=0,"",X88+T88)</f>
        <v/>
      </c>
      <c r="H88" s="2"/>
      <c r="I88" s="2" t="str">
        <f>IF(Z88+V88=0,"",Z88+V88)</f>
        <v/>
      </c>
      <c r="J88" s="3"/>
      <c r="K88" s="2" t="str">
        <f>IF(X88+T88+AB88=0,"",X88+T88+AB88)</f>
        <v/>
      </c>
      <c r="L88" s="2"/>
      <c r="M88" s="2" t="str">
        <f>IF(Z88+V88+AD88=0,"",Z88+V88+AD88)</f>
        <v/>
      </c>
      <c r="N88" s="3"/>
      <c r="O88" s="6" t="str">
        <f>IF(AB88+X88+AF88+T88=0,"",AB88+X88+AF88+T88)</f>
        <v/>
      </c>
      <c r="P88" s="6"/>
      <c r="Q88" s="6" t="str">
        <f>IF(AD88+Z88+AH88+V88=0,"",AD88+Z88+AH88+V88)</f>
        <v/>
      </c>
    </row>
    <row r="89" spans="1:34" ht="9.9" hidden="1" customHeight="1" outlineLevel="1" x14ac:dyDescent="0.3">
      <c r="A89" s="8"/>
      <c r="B89" s="8"/>
      <c r="C89" s="7"/>
      <c r="D89" s="7"/>
      <c r="E89" s="7"/>
      <c r="G89" s="2"/>
      <c r="H89" s="2"/>
      <c r="I89" s="2"/>
      <c r="J89" s="3"/>
      <c r="K89" s="2"/>
      <c r="L89" s="2"/>
      <c r="M89" s="2"/>
      <c r="N89" s="3"/>
      <c r="O89" s="6"/>
      <c r="P89" s="6"/>
      <c r="Q89" s="6"/>
    </row>
    <row r="90" spans="1:34" ht="17.399999999999999" hidden="1" outlineLevel="1" x14ac:dyDescent="0.3">
      <c r="A90" s="8"/>
      <c r="B90" s="8"/>
      <c r="C90" s="7"/>
      <c r="D90" s="7"/>
      <c r="E90" s="7"/>
      <c r="G90" s="2"/>
      <c r="H90" s="2"/>
      <c r="I90" s="2"/>
      <c r="J90" s="3"/>
      <c r="K90" s="2"/>
      <c r="L90" s="2"/>
      <c r="M90" s="2"/>
      <c r="N90" s="3"/>
      <c r="O90" s="6" t="str">
        <f>IF(AB90+X90+AF90+T90=0,"",AB90+X90+AF90+T90)</f>
        <v/>
      </c>
      <c r="P90" s="6"/>
      <c r="Q90" s="6" t="str">
        <f>IF(AD90+Z90+AH90+V90=0,"",AD90+Z90+AH90+V90)</f>
        <v/>
      </c>
    </row>
    <row r="91" spans="1:34" ht="6" customHeight="1" collapsed="1" x14ac:dyDescent="0.3">
      <c r="A91" s="8"/>
      <c r="B91" s="8"/>
      <c r="C91" s="7"/>
      <c r="D91" s="7"/>
      <c r="E91" s="7"/>
      <c r="G91" s="2" t="str">
        <f>IF(X91+T91=0,"",X91+T91)</f>
        <v/>
      </c>
      <c r="H91" s="2"/>
      <c r="I91" s="2" t="str">
        <f>IF(Z91+V91=0,"",Z91+V91)</f>
        <v/>
      </c>
      <c r="J91" s="3"/>
      <c r="K91" s="2"/>
      <c r="L91" s="2"/>
      <c r="M91" s="2"/>
      <c r="N91" s="3"/>
      <c r="O91" s="6" t="str">
        <f>IF(AB91+X91+AF91+T91=0,"",AB91+X91+AF91+T91)</f>
        <v/>
      </c>
      <c r="P91" s="6"/>
      <c r="Q91" s="6" t="str">
        <f>IF(AD91+Z91+AH91+V91=0,"",AD91+Z91+AH91+V91)</f>
        <v/>
      </c>
    </row>
    <row r="92" spans="1:34" ht="18" thickBot="1" x14ac:dyDescent="0.35">
      <c r="A92" s="5" t="s">
        <v>0</v>
      </c>
      <c r="B92" s="5"/>
      <c r="C92" s="1">
        <f>SUM(C50:C91)</f>
        <v>14</v>
      </c>
      <c r="D92" s="4"/>
      <c r="E92" s="1">
        <f>SUM(E50:E91)</f>
        <v>2351</v>
      </c>
      <c r="G92" s="1">
        <f>SUM(G50:G91)</f>
        <v>31</v>
      </c>
      <c r="H92" s="2"/>
      <c r="I92" s="1">
        <f>SUM(I50:I91)</f>
        <v>4346</v>
      </c>
      <c r="J92" s="3"/>
      <c r="K92" s="1">
        <f>SUM(K50:K91)</f>
        <v>42</v>
      </c>
      <c r="L92" s="2"/>
      <c r="M92" s="1">
        <f>SUM(M50:M91)</f>
        <v>5840</v>
      </c>
      <c r="N92" s="3"/>
      <c r="O92" s="1">
        <f>SUM(O50:O91)</f>
        <v>63</v>
      </c>
      <c r="P92" s="2"/>
      <c r="Q92" s="1">
        <f>SUM(Q50:Q91)</f>
        <v>9430</v>
      </c>
      <c r="T92">
        <f>SUM(T50:T91)</f>
        <v>14</v>
      </c>
      <c r="V92">
        <f>SUM(V50:V91)</f>
        <v>2351</v>
      </c>
      <c r="X92">
        <f>SUM(X50:X91)</f>
        <v>17</v>
      </c>
      <c r="Z92">
        <f>SUM(Z50:Z91)</f>
        <v>1995</v>
      </c>
      <c r="AB92">
        <f>SUM(AB50:AB91)</f>
        <v>11</v>
      </c>
      <c r="AD92">
        <f>SUM(AD50:AD91)</f>
        <v>1494</v>
      </c>
      <c r="AF92">
        <f>SUM(AF50:AF91)</f>
        <v>21</v>
      </c>
      <c r="AH92">
        <f>SUM(AH50:AH91)</f>
        <v>3590</v>
      </c>
    </row>
  </sheetData>
  <mergeCells count="14">
    <mergeCell ref="O3:Q3"/>
    <mergeCell ref="C4:E4"/>
    <mergeCell ref="G4:I4"/>
    <mergeCell ref="K4:M4"/>
    <mergeCell ref="O4:Q4"/>
    <mergeCell ref="X4:Z4"/>
    <mergeCell ref="AB4:AD4"/>
    <mergeCell ref="AF4:AH4"/>
    <mergeCell ref="O46:Q46"/>
    <mergeCell ref="C47:E47"/>
    <mergeCell ref="G47:I47"/>
    <mergeCell ref="K47:M47"/>
    <mergeCell ref="O47:Q47"/>
    <mergeCell ref="T4:V4"/>
  </mergeCells>
  <pageMargins left="0.5" right="0.5" top="1" bottom="0.75" header="0.5" footer="0.5"/>
  <pageSetup scale="59" fitToHeight="0" orientation="portrait" useFirstPageNumber="1" r:id="rId1"/>
  <headerFooter scaleWithDoc="0" alignWithMargins="0">
    <oddFooter>&amp;C&amp;"Arial,Bold"&amp;10E-&amp;P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AAF7-83DC-48A0-B635-6A80C73090C5}">
  <sheetPr>
    <tabColor theme="0" tint="-0.249977111117893"/>
    <pageSetUpPr fitToPage="1"/>
  </sheetPr>
  <dimension ref="A1:AH103"/>
  <sheetViews>
    <sheetView view="pageBreakPreview" topLeftCell="A4" zoomScale="60" zoomScaleNormal="70" workbookViewId="0">
      <selection activeCell="I78" sqref="I78"/>
    </sheetView>
  </sheetViews>
  <sheetFormatPr defaultRowHeight="13.8" outlineLevelRow="1" x14ac:dyDescent="0.25"/>
  <cols>
    <col min="1" max="1" width="35.886718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1" max="21" width="6.33203125" bestFit="1" customWidth="1"/>
    <col min="22" max="22" width="10.88671875" bestFit="1" customWidth="1"/>
    <col min="23" max="23" width="11.44140625" customWidth="1"/>
    <col min="25" max="25" width="7.6640625" customWidth="1"/>
    <col min="26" max="26" width="10.88671875" bestFit="1" customWidth="1"/>
    <col min="27" max="27" width="11.44140625" customWidth="1"/>
    <col min="29" max="29" width="6.33203125" bestFit="1" customWidth="1"/>
    <col min="30" max="30" width="10.88671875" bestFit="1" customWidth="1"/>
    <col min="31" max="31" width="11.44140625" customWidth="1"/>
    <col min="33" max="33" width="6.33203125" bestFit="1" customWidth="1"/>
    <col min="34" max="34" width="12" bestFit="1" customWidth="1"/>
  </cols>
  <sheetData>
    <row r="1" spans="1:34" ht="24.6" x14ac:dyDescent="0.4">
      <c r="A1" s="23" t="s">
        <v>36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4" ht="7.5" customHeight="1" x14ac:dyDescent="0.25"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ht="21" x14ac:dyDescent="0.4">
      <c r="A3" s="8"/>
      <c r="B3" s="8"/>
      <c r="C3" s="15">
        <v>2024</v>
      </c>
      <c r="D3" s="15"/>
      <c r="E3" s="15"/>
      <c r="G3" s="15">
        <f>C3</f>
        <v>2024</v>
      </c>
      <c r="H3" s="15"/>
      <c r="I3" s="15"/>
      <c r="J3" s="9"/>
      <c r="K3" s="15">
        <f>G3</f>
        <v>2024</v>
      </c>
      <c r="L3" s="15"/>
      <c r="M3" s="15"/>
      <c r="N3" s="9"/>
      <c r="O3" s="14">
        <f>K3</f>
        <v>2024</v>
      </c>
      <c r="P3" s="14"/>
      <c r="Q3" s="14"/>
    </row>
    <row r="4" spans="1:34" ht="17.399999999999999" x14ac:dyDescent="0.3">
      <c r="A4" s="8"/>
      <c r="B4" s="8"/>
      <c r="C4" s="13" t="s">
        <v>21</v>
      </c>
      <c r="D4" s="13"/>
      <c r="E4" s="13"/>
      <c r="G4" s="13" t="s">
        <v>20</v>
      </c>
      <c r="H4" s="13"/>
      <c r="I4" s="13"/>
      <c r="J4" s="9"/>
      <c r="K4" s="13" t="s">
        <v>19</v>
      </c>
      <c r="L4" s="13"/>
      <c r="M4" s="13"/>
      <c r="N4" s="9"/>
      <c r="O4" s="12" t="s">
        <v>18</v>
      </c>
      <c r="P4" s="12"/>
      <c r="Q4" s="12"/>
      <c r="R4" s="21"/>
      <c r="T4" s="13" t="s">
        <v>21</v>
      </c>
      <c r="U4" s="13"/>
      <c r="V4" s="13"/>
      <c r="W4" s="8"/>
      <c r="X4" s="13" t="s">
        <v>35</v>
      </c>
      <c r="Y4" s="13"/>
      <c r="Z4" s="13"/>
      <c r="AA4" s="8"/>
      <c r="AB4" s="13" t="s">
        <v>34</v>
      </c>
      <c r="AC4" s="13"/>
      <c r="AD4" s="13"/>
      <c r="AE4" s="8"/>
      <c r="AF4" s="13" t="s">
        <v>33</v>
      </c>
      <c r="AG4" s="13"/>
      <c r="AH4" s="13"/>
    </row>
    <row r="5" spans="1:34" ht="17.399999999999999" x14ac:dyDescent="0.3">
      <c r="A5" s="8"/>
      <c r="B5" s="8"/>
      <c r="C5" s="10" t="s">
        <v>17</v>
      </c>
      <c r="D5" s="11"/>
      <c r="E5" s="10" t="s">
        <v>16</v>
      </c>
      <c r="G5" s="10" t="s">
        <v>17</v>
      </c>
      <c r="H5" s="11"/>
      <c r="I5" s="10" t="s">
        <v>16</v>
      </c>
      <c r="J5" s="9"/>
      <c r="K5" s="10" t="s">
        <v>17</v>
      </c>
      <c r="L5" s="11"/>
      <c r="M5" s="10" t="s">
        <v>16</v>
      </c>
      <c r="N5" s="9"/>
      <c r="O5" s="10" t="s">
        <v>17</v>
      </c>
      <c r="P5" s="11"/>
      <c r="Q5" s="10" t="s">
        <v>16</v>
      </c>
      <c r="R5" s="21"/>
      <c r="S5" s="9" t="s">
        <v>32</v>
      </c>
      <c r="T5" s="10" t="s">
        <v>17</v>
      </c>
      <c r="U5" s="11"/>
      <c r="V5" s="10" t="s">
        <v>16</v>
      </c>
      <c r="W5" s="8"/>
      <c r="X5" s="10" t="s">
        <v>17</v>
      </c>
      <c r="Y5" s="11"/>
      <c r="Z5" s="10" t="s">
        <v>16</v>
      </c>
      <c r="AA5" s="8"/>
      <c r="AB5" s="10" t="s">
        <v>17</v>
      </c>
      <c r="AC5" s="11"/>
      <c r="AD5" s="10" t="s">
        <v>16</v>
      </c>
      <c r="AE5" s="8"/>
      <c r="AF5" s="10" t="s">
        <v>17</v>
      </c>
      <c r="AG5" s="11"/>
      <c r="AH5" s="10" t="s">
        <v>16</v>
      </c>
    </row>
    <row r="6" spans="1:34" ht="9" customHeight="1" x14ac:dyDescent="0.3">
      <c r="A6" s="8"/>
      <c r="B6" s="8"/>
      <c r="C6" s="8"/>
      <c r="D6" s="8"/>
      <c r="E6" s="8"/>
      <c r="G6" s="8"/>
      <c r="H6" s="8"/>
      <c r="I6" s="8"/>
      <c r="K6" s="8"/>
      <c r="L6" s="8"/>
      <c r="M6" s="8"/>
      <c r="O6" s="8"/>
      <c r="P6" s="8"/>
      <c r="Q6" s="8"/>
    </row>
    <row r="7" spans="1:34" ht="17.399999999999999" x14ac:dyDescent="0.3">
      <c r="A7" s="8" t="str">
        <f>S7</f>
        <v>Aloft Hotels</v>
      </c>
      <c r="B7" s="8"/>
      <c r="C7" s="7">
        <f>IF(T7=0,"",T7)</f>
        <v>1</v>
      </c>
      <c r="D7" s="7"/>
      <c r="E7" s="7">
        <f>IF(V7=0,"",V7)</f>
        <v>293</v>
      </c>
      <c r="G7" s="6">
        <f>IF(X7+T7=0,"",X7+T7)</f>
        <v>1</v>
      </c>
      <c r="H7" s="6"/>
      <c r="I7" s="6">
        <f>IF(Z7+V7=0,"",Z7+V7)</f>
        <v>293</v>
      </c>
      <c r="J7" s="3"/>
      <c r="K7" s="6">
        <f>IF(X7+T7+AB7=0,"",X7+T7+AB7)</f>
        <v>1</v>
      </c>
      <c r="L7" s="6"/>
      <c r="M7" s="6">
        <f>IF(Z7+V7+AD7=0,"",Z7+V7+AD7)</f>
        <v>293</v>
      </c>
      <c r="N7" s="3"/>
      <c r="O7" s="6">
        <f>IF(AB7+X7+AF7+T7=0,"",AB7+X7+AF7+T7)</f>
        <v>1</v>
      </c>
      <c r="P7" s="6"/>
      <c r="Q7" s="6">
        <f>IF(AD7+Z7+AH7+V7=0,"",AD7+Z7+AH7+V7)</f>
        <v>293</v>
      </c>
      <c r="S7" s="9" t="s">
        <v>15</v>
      </c>
      <c r="T7">
        <v>1</v>
      </c>
      <c r="V7">
        <v>293</v>
      </c>
    </row>
    <row r="8" spans="1:34" ht="10.5" customHeight="1" x14ac:dyDescent="0.3">
      <c r="A8" s="8"/>
      <c r="C8" s="7"/>
      <c r="D8" s="7"/>
      <c r="E8" s="7"/>
      <c r="G8" s="6" t="str">
        <f>IF(X8+T8=0,"",X8+T8)</f>
        <v/>
      </c>
      <c r="H8" s="6"/>
      <c r="I8" s="6" t="str">
        <f>IF(Z8+V8=0,"",Z8+V8)</f>
        <v/>
      </c>
      <c r="J8" s="3"/>
      <c r="K8" s="6"/>
      <c r="L8" s="6"/>
      <c r="M8" s="6"/>
      <c r="N8" s="3"/>
      <c r="O8" s="6" t="str">
        <f>IF(AB8+X8+AF8+T8=0,"",AB8+X8+AF8+T8)</f>
        <v/>
      </c>
      <c r="P8" s="6"/>
      <c r="Q8" s="6" t="str">
        <f>IF(AD8+Z8+AH8+V8=0,"",AD8+Z8+AH8+V8)</f>
        <v/>
      </c>
    </row>
    <row r="9" spans="1:34" ht="17.399999999999999" x14ac:dyDescent="0.3">
      <c r="A9" s="8" t="str">
        <f>S9</f>
        <v>Fairfield by Marriott</v>
      </c>
      <c r="B9" s="8"/>
      <c r="C9" s="7">
        <f>IF(T9=0,"",T9)</f>
        <v>3</v>
      </c>
      <c r="D9" s="7"/>
      <c r="E9" s="7">
        <f>IF(V9=0,"",V9)</f>
        <v>355</v>
      </c>
      <c r="G9" s="6">
        <f>IF(X9+T9=0,"",X9+T9)</f>
        <v>7</v>
      </c>
      <c r="H9" s="6"/>
      <c r="I9" s="6">
        <f>IF(Z9+V9=0,"",Z9+V9)</f>
        <v>614</v>
      </c>
      <c r="J9" s="3"/>
      <c r="K9" s="6">
        <f>IF(X9+T9+AB9=0,"",X9+T9+AB9)</f>
        <v>11</v>
      </c>
      <c r="L9" s="6"/>
      <c r="M9" s="6">
        <f>IF(Z9+V9+AD9=0,"",Z9+V9+AD9)</f>
        <v>958</v>
      </c>
      <c r="N9" s="3"/>
      <c r="O9" s="6">
        <f>IF(AB9+X9+AF9+T9=0,"",AB9+X9+AF9+T9)</f>
        <v>16</v>
      </c>
      <c r="P9" s="6"/>
      <c r="Q9" s="6">
        <f>IF(AD9+Z9+AH9+V9=0,"",AD9+Z9+AH9+V9)</f>
        <v>1408</v>
      </c>
      <c r="S9" s="9" t="s">
        <v>13</v>
      </c>
      <c r="T9">
        <v>3</v>
      </c>
      <c r="V9">
        <v>355</v>
      </c>
      <c r="X9">
        <v>4</v>
      </c>
      <c r="Z9">
        <v>259</v>
      </c>
      <c r="AB9">
        <v>4</v>
      </c>
      <c r="AD9">
        <v>344</v>
      </c>
      <c r="AF9">
        <v>5</v>
      </c>
      <c r="AH9">
        <v>450</v>
      </c>
    </row>
    <row r="10" spans="1:34" ht="10.5" customHeight="1" x14ac:dyDescent="0.3">
      <c r="A10" s="8"/>
      <c r="C10" s="7"/>
      <c r="D10" s="7"/>
      <c r="E10" s="7"/>
      <c r="G10" s="2"/>
      <c r="H10" s="2"/>
      <c r="I10" s="2"/>
      <c r="J10" s="3"/>
      <c r="K10" s="2"/>
      <c r="L10" s="2"/>
      <c r="M10" s="2"/>
      <c r="N10" s="3"/>
      <c r="O10" s="6" t="str">
        <f>IF(AB10+X10+AF10+T10=0,"",AB10+X10+AF10+T10)</f>
        <v/>
      </c>
      <c r="P10" s="6"/>
      <c r="Q10" s="6" t="str">
        <f>IF(AD10+Z10+AH10+V10=0,"",AD10+Z10+AH10+V10)</f>
        <v/>
      </c>
    </row>
    <row r="11" spans="1:34" ht="17.399999999999999" x14ac:dyDescent="0.3">
      <c r="A11" s="8" t="str">
        <f>S11</f>
        <v>Four Points</v>
      </c>
      <c r="B11" s="8"/>
      <c r="C11" s="7">
        <f>IF(T11=0,"",T11)</f>
        <v>2</v>
      </c>
      <c r="D11" s="7"/>
      <c r="E11" s="7">
        <f>IF(V11=0,"",V11)</f>
        <v>304</v>
      </c>
      <c r="G11" s="6">
        <f>IF(X11+T11=0,"",X11+T11)</f>
        <v>5</v>
      </c>
      <c r="H11" s="6"/>
      <c r="I11" s="6">
        <f>IF(Z11+V11=0,"",Z11+V11)</f>
        <v>824</v>
      </c>
      <c r="J11" s="3"/>
      <c r="K11" s="6">
        <f>IF(X11+T11+AB11=0,"",X11+T11+AB11)</f>
        <v>6</v>
      </c>
      <c r="L11" s="6"/>
      <c r="M11" s="6">
        <f>IF(Z11+V11+AD11=0,"",Z11+V11+AD11)</f>
        <v>944</v>
      </c>
      <c r="N11" s="3"/>
      <c r="O11" s="6">
        <f>IF(AB11+X11+AF11+T11=0,"",AB11+X11+AF11+T11)</f>
        <v>8</v>
      </c>
      <c r="P11" s="6"/>
      <c r="Q11" s="6">
        <f>IF(AD11+Z11+AH11+V11=0,"",AD11+Z11+AH11+V11)</f>
        <v>1213</v>
      </c>
      <c r="S11" s="9" t="s">
        <v>12</v>
      </c>
      <c r="T11">
        <v>2</v>
      </c>
      <c r="V11">
        <v>304</v>
      </c>
      <c r="X11">
        <v>3</v>
      </c>
      <c r="Z11">
        <v>520</v>
      </c>
      <c r="AB11">
        <v>1</v>
      </c>
      <c r="AD11">
        <v>120</v>
      </c>
      <c r="AF11">
        <v>2</v>
      </c>
      <c r="AH11">
        <v>269</v>
      </c>
    </row>
    <row r="12" spans="1:34" ht="10.5" customHeight="1" x14ac:dyDescent="0.3">
      <c r="A12" s="8"/>
      <c r="C12" s="7"/>
      <c r="D12" s="7"/>
      <c r="E12" s="7"/>
      <c r="G12" s="2"/>
      <c r="H12" s="2"/>
      <c r="I12" s="2"/>
      <c r="J12" s="3"/>
      <c r="K12" s="2"/>
      <c r="L12" s="2"/>
      <c r="M12" s="2"/>
      <c r="N12" s="3"/>
      <c r="O12" s="6" t="str">
        <f>IF(AB12+X12+AF12+T12=0,"",AB12+X12+AF12+T12)</f>
        <v/>
      </c>
      <c r="P12" s="6"/>
      <c r="Q12" s="6" t="str">
        <f>IF(AD12+Z12+AH12+V12=0,"",AD12+Z12+AH12+V12)</f>
        <v/>
      </c>
    </row>
    <row r="13" spans="1:34" ht="17.399999999999999" x14ac:dyDescent="0.3">
      <c r="A13" s="8" t="str">
        <f>S13</f>
        <v>The Luxury Collection</v>
      </c>
      <c r="B13" s="8"/>
      <c r="C13" s="7">
        <f>IF(T13=0,"",T13)</f>
        <v>2</v>
      </c>
      <c r="D13" s="7"/>
      <c r="E13" s="7">
        <f>IF(V13=0,"",V13)</f>
        <v>166</v>
      </c>
      <c r="G13" s="6">
        <f>IF(X13+T13=0,"",X13+T13)</f>
        <v>2</v>
      </c>
      <c r="H13" s="6"/>
      <c r="I13" s="6">
        <f>IF(Z13+V13=0,"",Z13+V13)</f>
        <v>166</v>
      </c>
      <c r="J13" s="3"/>
      <c r="K13" s="6">
        <f>IF(X13+T13+AB13=0,"",X13+T13+AB13)</f>
        <v>2</v>
      </c>
      <c r="L13" s="6"/>
      <c r="M13" s="6">
        <f>IF(Z13+V13+AD13=0,"",Z13+V13+AD13)</f>
        <v>166</v>
      </c>
      <c r="N13" s="3"/>
      <c r="O13" s="6">
        <f>IF(AB13+X13+AF13+T13=0,"",AB13+X13+AF13+T13)</f>
        <v>3</v>
      </c>
      <c r="P13" s="6"/>
      <c r="Q13" s="6">
        <f>IF(AD13+Z13+AH13+V13=0,"",AD13+Z13+AH13+V13)</f>
        <v>344</v>
      </c>
      <c r="S13" s="9" t="s">
        <v>11</v>
      </c>
      <c r="T13">
        <v>2</v>
      </c>
      <c r="V13">
        <v>166</v>
      </c>
      <c r="AF13">
        <v>1</v>
      </c>
      <c r="AH13">
        <v>178</v>
      </c>
    </row>
    <row r="14" spans="1:34" ht="10.5" customHeight="1" x14ac:dyDescent="0.3">
      <c r="A14" s="8"/>
      <c r="C14" s="7"/>
      <c r="D14" s="7"/>
      <c r="E14" s="7"/>
      <c r="G14" s="2"/>
      <c r="H14" s="2"/>
      <c r="I14" s="2"/>
      <c r="J14" s="3"/>
      <c r="K14" s="2"/>
      <c r="L14" s="2"/>
      <c r="M14" s="2"/>
      <c r="N14" s="3"/>
      <c r="O14" s="6" t="str">
        <f>IF(AB14+X14+AF14+T14=0,"",AB14+X14+AF14+T14)</f>
        <v/>
      </c>
      <c r="P14" s="6"/>
      <c r="Q14" s="6" t="str">
        <f>IF(AD14+Z14+AH14+V14=0,"",AD14+Z14+AH14+V14)</f>
        <v/>
      </c>
    </row>
    <row r="15" spans="1:34" ht="17.399999999999999" x14ac:dyDescent="0.3">
      <c r="A15" s="8" t="str">
        <f>S15</f>
        <v>Marriott Hotels</v>
      </c>
      <c r="B15" s="8"/>
      <c r="C15" s="7">
        <f>IF(T15=0,"",T15)</f>
        <v>3</v>
      </c>
      <c r="D15" s="7"/>
      <c r="E15" s="7">
        <f>IF(V15=0,"",V15)</f>
        <v>1207</v>
      </c>
      <c r="G15" s="6">
        <f>IF(X15+T15=0,"",X15+T15)</f>
        <v>6</v>
      </c>
      <c r="H15" s="6"/>
      <c r="I15" s="6">
        <f>IF(Z15+V15=0,"",Z15+V15)</f>
        <v>2134</v>
      </c>
      <c r="J15" s="3"/>
      <c r="K15" s="6">
        <f>IF(X15+T15+AB15=0,"",X15+T15+AB15)</f>
        <v>8</v>
      </c>
      <c r="L15" s="6"/>
      <c r="M15" s="6">
        <f>IF(Z15+V15+AD15=0,"",Z15+V15+AD15)</f>
        <v>2765</v>
      </c>
      <c r="N15" s="3"/>
      <c r="O15" s="6">
        <f>IF(AB15+X15+AF15+T15=0,"",AB15+X15+AF15+T15)</f>
        <v>9</v>
      </c>
      <c r="P15" s="6"/>
      <c r="Q15" s="6">
        <f>IF(AD15+Z15+AH15+V15=0,"",AD15+Z15+AH15+V15)</f>
        <v>3114</v>
      </c>
      <c r="S15" s="9" t="s">
        <v>10</v>
      </c>
      <c r="T15">
        <v>3</v>
      </c>
      <c r="V15">
        <v>1207</v>
      </c>
      <c r="X15">
        <v>3</v>
      </c>
      <c r="Z15">
        <v>927</v>
      </c>
      <c r="AB15">
        <v>2</v>
      </c>
      <c r="AD15">
        <v>631</v>
      </c>
      <c r="AF15">
        <v>1</v>
      </c>
      <c r="AH15">
        <v>349</v>
      </c>
    </row>
    <row r="16" spans="1:34" ht="10.5" customHeight="1" x14ac:dyDescent="0.3">
      <c r="A16" s="8"/>
      <c r="C16" s="7"/>
      <c r="D16" s="7"/>
      <c r="E16" s="7"/>
      <c r="G16" s="2"/>
      <c r="H16" s="2"/>
      <c r="I16" s="2"/>
      <c r="J16" s="3"/>
      <c r="K16" s="2"/>
      <c r="L16" s="2"/>
      <c r="M16" s="2"/>
      <c r="N16" s="3"/>
      <c r="O16" s="6" t="str">
        <f>IF(AB16+X16+AF16+T16=0,"",AB16+X16+AF16+T16)</f>
        <v/>
      </c>
      <c r="P16" s="6"/>
      <c r="Q16" s="6" t="str">
        <f>IF(AD16+Z16+AH16+V16=0,"",AD16+Z16+AH16+V16)</f>
        <v/>
      </c>
    </row>
    <row r="17" spans="1:34" ht="17.399999999999999" x14ac:dyDescent="0.3">
      <c r="A17" s="8" t="str">
        <f>S17</f>
        <v>Sheraton</v>
      </c>
      <c r="B17" s="8"/>
      <c r="C17" s="7">
        <f>IF(T17=0,"",T17)</f>
        <v>3</v>
      </c>
      <c r="D17" s="7"/>
      <c r="E17" s="7">
        <f>IF(V17=0,"",V17)</f>
        <v>1249</v>
      </c>
      <c r="G17" s="6">
        <f>IF(X17+T17=0,"",X17+T17)</f>
        <v>4</v>
      </c>
      <c r="H17" s="6"/>
      <c r="I17" s="6">
        <f>IF(Z17+V17=0,"",Z17+V17)</f>
        <v>1484</v>
      </c>
      <c r="J17" s="3"/>
      <c r="K17" s="6">
        <f>IF(X17+T17+AB17=0,"",X17+T17+AB17)</f>
        <v>5</v>
      </c>
      <c r="L17" s="6"/>
      <c r="M17" s="6">
        <f>IF(Z17+V17+AD17=0,"",Z17+V17+AD17)</f>
        <v>1640</v>
      </c>
      <c r="N17" s="3"/>
      <c r="O17" s="6">
        <f>IF(AB17+X17+AF17+T17=0,"",AB17+X17+AF17+T17)</f>
        <v>8</v>
      </c>
      <c r="P17" s="6"/>
      <c r="Q17" s="6">
        <f>IF(AD17+Z17+AH17+V17=0,"",AD17+Z17+AH17+V17)</f>
        <v>2405</v>
      </c>
      <c r="S17" s="9" t="s">
        <v>8</v>
      </c>
      <c r="T17">
        <v>3</v>
      </c>
      <c r="V17">
        <v>1249</v>
      </c>
      <c r="X17">
        <v>1</v>
      </c>
      <c r="Z17">
        <v>235</v>
      </c>
      <c r="AB17">
        <v>1</v>
      </c>
      <c r="AD17">
        <v>156</v>
      </c>
      <c r="AF17">
        <v>3</v>
      </c>
      <c r="AH17">
        <v>765</v>
      </c>
    </row>
    <row r="18" spans="1:34" ht="10.5" customHeight="1" x14ac:dyDescent="0.3">
      <c r="A18" s="8"/>
      <c r="C18" s="7"/>
      <c r="D18" s="7"/>
      <c r="E18" s="7"/>
      <c r="G18" s="2"/>
      <c r="H18" s="2"/>
      <c r="I18" s="2"/>
      <c r="J18" s="3"/>
      <c r="K18" s="2"/>
      <c r="L18" s="2"/>
      <c r="M18" s="2"/>
      <c r="N18" s="3"/>
      <c r="O18" s="6" t="str">
        <f>IF(AB18+X18+AF18+T18=0,"",AB18+X18+AF18+T18)</f>
        <v/>
      </c>
      <c r="P18" s="6"/>
      <c r="Q18" s="6" t="str">
        <f>IF(AD18+Z18+AH18+V18=0,"",AD18+Z18+AH18+V18)</f>
        <v/>
      </c>
    </row>
    <row r="19" spans="1:34" ht="17.399999999999999" x14ac:dyDescent="0.3">
      <c r="A19" s="8" t="str">
        <f>S19</f>
        <v>Protea Hotels</v>
      </c>
      <c r="B19" s="8"/>
      <c r="C19" s="7">
        <f>IF(T19=0,"",T19)</f>
        <v>2</v>
      </c>
      <c r="D19" s="7"/>
      <c r="E19" s="7">
        <f>IF(V19=0,"",V19)</f>
        <v>127</v>
      </c>
      <c r="G19" s="6">
        <f>IF(X19+T19=0,"",X19+T19)</f>
        <v>2</v>
      </c>
      <c r="H19" s="6"/>
      <c r="I19" s="6">
        <f>IF(Z19+V19=0,"",Z19+V19)</f>
        <v>127</v>
      </c>
      <c r="J19" s="3"/>
      <c r="K19" s="6">
        <f>IF(X19+T19+AB19=0,"",X19+T19+AB19)</f>
        <v>3</v>
      </c>
      <c r="L19" s="6"/>
      <c r="M19" s="6">
        <f>IF(Z19+V19+AD19=0,"",Z19+V19+AD19)</f>
        <v>214</v>
      </c>
      <c r="N19" s="3"/>
      <c r="O19" s="6">
        <f>IF(AB19+X19+AF19+T19=0,"",AB19+X19+AF19+T19)</f>
        <v>3</v>
      </c>
      <c r="P19" s="6"/>
      <c r="Q19" s="6">
        <f>IF(AD19+Z19+AH19+V19=0,"",AD19+Z19+AH19+V19)</f>
        <v>214</v>
      </c>
      <c r="S19" s="9" t="s">
        <v>6</v>
      </c>
      <c r="T19">
        <v>2</v>
      </c>
      <c r="V19">
        <v>127</v>
      </c>
      <c r="AB19">
        <v>1</v>
      </c>
      <c r="AD19">
        <v>87</v>
      </c>
    </row>
    <row r="20" spans="1:34" ht="10.5" customHeight="1" x14ac:dyDescent="0.3">
      <c r="A20" s="8"/>
      <c r="C20" s="7"/>
      <c r="D20" s="7"/>
      <c r="E20" s="7"/>
      <c r="G20" s="2"/>
      <c r="H20" s="2"/>
      <c r="I20" s="2"/>
      <c r="J20" s="3"/>
      <c r="K20" s="2"/>
      <c r="L20" s="2"/>
      <c r="M20" s="2"/>
      <c r="N20" s="3"/>
      <c r="O20" s="6" t="str">
        <f>IF(AB20+X20+AF20+T20=0,"",AB20+X20+AF20+T20)</f>
        <v/>
      </c>
      <c r="P20" s="6"/>
      <c r="Q20" s="6" t="str">
        <f>IF(AD20+Z20+AH20+V20=0,"",AD20+Z20+AH20+V20)</f>
        <v/>
      </c>
    </row>
    <row r="21" spans="1:34" ht="17.399999999999999" x14ac:dyDescent="0.3">
      <c r="A21" s="8" t="str">
        <f>S21</f>
        <v>Delta Hotels</v>
      </c>
      <c r="B21" s="8"/>
      <c r="C21" s="7">
        <f>IF(T21=0,"",T21)</f>
        <v>2</v>
      </c>
      <c r="D21" s="7"/>
      <c r="E21" s="7">
        <f>IF(V21=0,"",V21)</f>
        <v>369</v>
      </c>
      <c r="G21" s="2">
        <f>IF(X21+T21=0,"",X21+T21)</f>
        <v>3</v>
      </c>
      <c r="H21" s="2"/>
      <c r="I21" s="2">
        <f>IF(Z21+V21=0,"",Z21+V21)</f>
        <v>552</v>
      </c>
      <c r="J21" s="3"/>
      <c r="K21" s="2">
        <f>IF(X21+T21+AB21=0,"",X21+T21+AB21)</f>
        <v>3</v>
      </c>
      <c r="L21" s="2"/>
      <c r="M21" s="2">
        <f>IF(Z21+V21+AD21=0,"",Z21+V21+AD21)</f>
        <v>552</v>
      </c>
      <c r="N21" s="3"/>
      <c r="O21" s="6">
        <f>IF(AB21+X21+AF21+T21=0,"",AB21+X21+AF21+T21)</f>
        <v>4</v>
      </c>
      <c r="P21" s="6"/>
      <c r="Q21" s="6">
        <f>IF(AD21+Z21+AH21+V21=0,"",AD21+Z21+AH21+V21)</f>
        <v>823</v>
      </c>
      <c r="S21" s="9" t="s">
        <v>42</v>
      </c>
      <c r="T21">
        <v>2</v>
      </c>
      <c r="V21">
        <v>369</v>
      </c>
      <c r="X21">
        <v>1</v>
      </c>
      <c r="Z21">
        <v>183</v>
      </c>
      <c r="AF21">
        <v>1</v>
      </c>
      <c r="AH21">
        <v>271</v>
      </c>
    </row>
    <row r="22" spans="1:34" ht="10.5" customHeight="1" x14ac:dyDescent="0.3">
      <c r="A22" s="8"/>
      <c r="C22" s="7"/>
      <c r="D22" s="7"/>
      <c r="E22" s="7"/>
      <c r="G22" s="2"/>
      <c r="H22" s="2"/>
      <c r="I22" s="2"/>
      <c r="J22" s="3"/>
      <c r="K22" s="2"/>
      <c r="L22" s="2"/>
      <c r="M22" s="2"/>
      <c r="N22" s="3"/>
      <c r="O22" s="6" t="str">
        <f>IF(AB22+X22+AF22+T22=0,"",AB22+X22+AF22+T22)</f>
        <v/>
      </c>
      <c r="P22" s="6"/>
      <c r="Q22" s="6" t="str">
        <f>IF(AD22+Z22+AH22+V22=0,"",AD22+Z22+AH22+V22)</f>
        <v/>
      </c>
    </row>
    <row r="23" spans="1:34" ht="17.399999999999999" x14ac:dyDescent="0.3">
      <c r="A23" s="8" t="str">
        <f>S23</f>
        <v>Marriott Executive Apartments</v>
      </c>
      <c r="B23" s="8"/>
      <c r="C23" s="7">
        <f>IF(T23=0,"",T23)</f>
        <v>1</v>
      </c>
      <c r="D23" s="7"/>
      <c r="E23" s="7">
        <f>IF(V23=0,"",V23)</f>
        <v>160</v>
      </c>
      <c r="G23" s="6">
        <f>IF(X23+T23=0,"",X23+T23)</f>
        <v>1</v>
      </c>
      <c r="H23" s="6"/>
      <c r="I23" s="6">
        <f>IF(Z23+V23=0,"",Z23+V23)</f>
        <v>160</v>
      </c>
      <c r="J23" s="3"/>
      <c r="K23" s="6">
        <f>IF(X23+T23+AB23=0,"",X23+T23+AB23)</f>
        <v>1</v>
      </c>
      <c r="L23" s="6"/>
      <c r="M23" s="6">
        <f>IF(Z23+V23+AD23=0,"",Z23+V23+AD23)</f>
        <v>160</v>
      </c>
      <c r="N23" s="3"/>
      <c r="O23" s="6">
        <f>IF(AB23+X23+AF23+T23=0,"",AB23+X23+AF23+T23)</f>
        <v>1</v>
      </c>
      <c r="P23" s="6"/>
      <c r="Q23" s="6">
        <f>IF(AD23+Z23+AH23+V23=0,"",AD23+Z23+AH23+V23)</f>
        <v>160</v>
      </c>
      <c r="S23" s="9" t="s">
        <v>1</v>
      </c>
      <c r="T23">
        <v>1</v>
      </c>
      <c r="V23">
        <v>160</v>
      </c>
    </row>
    <row r="24" spans="1:34" ht="10.5" customHeight="1" x14ac:dyDescent="0.3">
      <c r="A24" s="8"/>
      <c r="C24" s="7"/>
      <c r="D24" s="7"/>
      <c r="E24" s="7"/>
      <c r="G24" s="2"/>
      <c r="H24" s="2"/>
      <c r="I24" s="2"/>
      <c r="J24" s="3"/>
      <c r="K24" s="2"/>
      <c r="L24" s="2"/>
      <c r="M24" s="2"/>
      <c r="N24" s="3"/>
      <c r="O24" s="6" t="str">
        <f>IF(AB24+X24+AF24+T24=0,"",AB24+X24+AF24+T24)</f>
        <v/>
      </c>
      <c r="P24" s="6"/>
      <c r="Q24" s="6" t="str">
        <f>IF(AD24+Z24+AH24+V24=0,"",AD24+Z24+AH24+V24)</f>
        <v/>
      </c>
    </row>
    <row r="25" spans="1:34" ht="17.399999999999999" x14ac:dyDescent="0.3">
      <c r="A25" s="8" t="str">
        <f>S25</f>
        <v>Westin</v>
      </c>
      <c r="B25" s="8"/>
      <c r="C25" s="7">
        <f>IF(T25=0,"",T25)</f>
        <v>1</v>
      </c>
      <c r="D25" s="7"/>
      <c r="E25" s="7">
        <f>IF(V25=0,"",V25)</f>
        <v>172</v>
      </c>
      <c r="G25" s="6">
        <f>IF(X25+T25=0,"",X25+T25)</f>
        <v>1</v>
      </c>
      <c r="H25" s="6"/>
      <c r="I25" s="6">
        <f>IF(Z25+V25=0,"",Z25+V25)</f>
        <v>172</v>
      </c>
      <c r="J25" s="3"/>
      <c r="K25" s="6">
        <f>IF(X25+T25+AB25=0,"",X25+T25+AB25)</f>
        <v>1</v>
      </c>
      <c r="L25" s="6"/>
      <c r="M25" s="6">
        <f>IF(Z25+V25+AD25=0,"",Z25+V25+AD25)</f>
        <v>172</v>
      </c>
      <c r="N25" s="3"/>
      <c r="O25" s="6">
        <f>IF(AB25+X25+AF25+T25=0,"",AB25+X25+AF25+T25)</f>
        <v>1</v>
      </c>
      <c r="P25" s="6"/>
      <c r="Q25" s="6">
        <f>IF(AD25+Z25+AH25+V25=0,"",AD25+Z25+AH25+V25)</f>
        <v>172</v>
      </c>
      <c r="S25" s="9" t="s">
        <v>41</v>
      </c>
      <c r="T25">
        <v>1</v>
      </c>
      <c r="V25">
        <v>172</v>
      </c>
    </row>
    <row r="26" spans="1:34" ht="10.5" customHeight="1" x14ac:dyDescent="0.3">
      <c r="C26" s="7"/>
      <c r="D26" s="7"/>
      <c r="E26" s="7"/>
      <c r="G26" s="6" t="str">
        <f>IF(X26+T26=0,"",X26+T26)</f>
        <v/>
      </c>
      <c r="H26" s="2"/>
      <c r="I26" s="2"/>
      <c r="J26" s="3"/>
      <c r="K26" s="2"/>
      <c r="L26" s="2"/>
      <c r="M26" s="2"/>
      <c r="N26" s="3"/>
      <c r="O26" s="6" t="str">
        <f>IF(AB26+X26+AF26+T26=0,"",AB26+X26+AF26+T26)</f>
        <v/>
      </c>
      <c r="P26" s="6"/>
      <c r="Q26" s="6" t="str">
        <f>IF(AD26+Z26+AH26+V26=0,"",AD26+Z26+AH26+V26)</f>
        <v/>
      </c>
    </row>
    <row r="27" spans="1:34" ht="17.399999999999999" x14ac:dyDescent="0.3">
      <c r="A27" s="8" t="str">
        <f>S27</f>
        <v>W Hotels</v>
      </c>
      <c r="B27" s="8"/>
      <c r="C27" s="7">
        <f>IF(T27=0,"",T27)</f>
        <v>1</v>
      </c>
      <c r="D27" s="7"/>
      <c r="E27" s="7">
        <f>IF(V27=0,"",V27)</f>
        <v>140</v>
      </c>
      <c r="G27" s="6">
        <f>IF(X27+T27=0,"",X27+T27)</f>
        <v>1</v>
      </c>
      <c r="H27" s="2"/>
      <c r="I27" s="2">
        <f>IF(Z27+V27=0,"",Z27+V27)</f>
        <v>160</v>
      </c>
      <c r="J27" s="3"/>
      <c r="K27" s="2">
        <f>IF(X27+T27+AB27=0,"",X27+T27+AB27)</f>
        <v>1</v>
      </c>
      <c r="L27" s="2"/>
      <c r="M27" s="2">
        <f>IF(Z27+V27+AD27=0,"",Z27+V27+AD27)</f>
        <v>160</v>
      </c>
      <c r="N27" s="3"/>
      <c r="O27" s="6">
        <f>IF(AB27+X27+AF27+T27=0,"",AB27+X27+AF27+T27)</f>
        <v>1</v>
      </c>
      <c r="P27" s="6"/>
      <c r="Q27" s="6">
        <f>IF(AD27+Z27+AH27+V27=0,"",AD27+Z27+AH27+V27)</f>
        <v>160</v>
      </c>
      <c r="S27" s="9" t="s">
        <v>40</v>
      </c>
      <c r="T27">
        <v>1</v>
      </c>
      <c r="V27">
        <v>140</v>
      </c>
      <c r="Z27">
        <v>20</v>
      </c>
    </row>
    <row r="28" spans="1:34" ht="10.5" customHeight="1" x14ac:dyDescent="0.3">
      <c r="A28" s="8"/>
      <c r="B28" s="8"/>
      <c r="C28" s="7"/>
      <c r="D28" s="7"/>
      <c r="E28" s="7"/>
      <c r="G28" s="6" t="str">
        <f>IF(X28+T28=0,"",X28+T28)</f>
        <v/>
      </c>
      <c r="H28" s="2"/>
      <c r="I28" s="2" t="str">
        <f>IF(Z28+V28=0,"",Z28+V28)</f>
        <v/>
      </c>
      <c r="J28" s="3"/>
      <c r="K28" s="2"/>
      <c r="L28" s="2"/>
      <c r="M28" s="2"/>
      <c r="N28" s="3"/>
      <c r="O28" s="6" t="str">
        <f>IF(AB28+X28+AF28+T28=0,"",AB28+X28+AF28+T28)</f>
        <v/>
      </c>
      <c r="P28" s="6"/>
      <c r="Q28" s="6" t="str">
        <f>IF(AD28+Z28+AH28+V28=0,"",AD28+Z28+AH28+V28)</f>
        <v/>
      </c>
    </row>
    <row r="29" spans="1:34" ht="17.399999999999999" x14ac:dyDescent="0.3">
      <c r="A29" s="8" t="str">
        <f>S29</f>
        <v>AC Hotels</v>
      </c>
      <c r="B29" s="8"/>
      <c r="C29" s="4">
        <f>IF(T29=0,"",T29)</f>
        <v>3</v>
      </c>
      <c r="D29" s="4"/>
      <c r="E29" s="4">
        <f>IF(V29=0,"",V29)</f>
        <v>308</v>
      </c>
      <c r="G29" s="6">
        <f>IF(X29+T29=0,"",X29+T29)</f>
        <v>3</v>
      </c>
      <c r="H29" s="2"/>
      <c r="I29" s="2">
        <f>IF(Z29+V29=0,"",Z29+V29)</f>
        <v>308</v>
      </c>
      <c r="J29" s="3"/>
      <c r="K29" s="2">
        <f>IF(X29+T29+AB29=0,"",X29+T29+AB29)</f>
        <v>3</v>
      </c>
      <c r="L29" s="2"/>
      <c r="M29" s="2">
        <f>IF(Z29+V29+AD29=0,"",Z29+V29+AD29)</f>
        <v>308</v>
      </c>
      <c r="N29" s="3"/>
      <c r="O29" s="6">
        <f>IF(AB29+X29+AF29+T29=0,"",AB29+X29+AF29+T29)</f>
        <v>4</v>
      </c>
      <c r="P29" s="6"/>
      <c r="Q29" s="6">
        <f>IF(AD29+Z29+AH29+V29=0,"",AD29+Z29+AH29+V29)</f>
        <v>405</v>
      </c>
      <c r="S29" s="9" t="s">
        <v>31</v>
      </c>
      <c r="T29">
        <v>3</v>
      </c>
      <c r="V29">
        <v>308</v>
      </c>
      <c r="AF29">
        <v>1</v>
      </c>
      <c r="AH29">
        <v>97</v>
      </c>
    </row>
    <row r="30" spans="1:34" ht="10.5" customHeight="1" x14ac:dyDescent="0.3">
      <c r="A30" s="8"/>
      <c r="B30" s="8"/>
      <c r="C30" s="4"/>
      <c r="D30" s="4"/>
      <c r="E30" s="4"/>
      <c r="G30" s="6" t="str">
        <f>IF(X30+T30=0,"",X30+T30)</f>
        <v/>
      </c>
      <c r="H30" s="2"/>
      <c r="I30" s="2" t="str">
        <f>IF(Z30+V30=0,"",Z30+V30)</f>
        <v/>
      </c>
      <c r="J30" s="3"/>
      <c r="K30" s="2"/>
      <c r="L30" s="2"/>
      <c r="M30" s="2"/>
      <c r="N30" s="3"/>
      <c r="O30" s="6" t="str">
        <f>IF(AB30+X30+AF30+T30=0,"",AB30+X30+AF30+T30)</f>
        <v/>
      </c>
      <c r="P30" s="6"/>
      <c r="Q30" s="6" t="str">
        <f>IF(AD30+Z30+AH30+V30=0,"",AD30+Z30+AH30+V30)</f>
        <v/>
      </c>
    </row>
    <row r="31" spans="1:34" ht="17.399999999999999" x14ac:dyDescent="0.3">
      <c r="A31" s="8" t="str">
        <f>S31</f>
        <v>Tribute Portfolio</v>
      </c>
      <c r="B31" s="8"/>
      <c r="C31" s="4">
        <f>IF(T31=0,"",T31)</f>
        <v>1</v>
      </c>
      <c r="D31" s="4"/>
      <c r="E31" s="4">
        <f>IF(V31=0,"",V31)</f>
        <v>31</v>
      </c>
      <c r="G31" s="2">
        <f>IF(X31+T31=0,"",X31+T31)</f>
        <v>2</v>
      </c>
      <c r="H31" s="2"/>
      <c r="I31" s="2">
        <f>IF(Z31+V31=0,"",Z31+V31)</f>
        <v>137</v>
      </c>
      <c r="J31" s="3"/>
      <c r="K31" s="2">
        <f>IF(X31+T31+AB31=0,"",X31+T31+AB31)</f>
        <v>3</v>
      </c>
      <c r="L31" s="2"/>
      <c r="M31" s="2">
        <f>IF(Z31+V31+AD31=0,"",Z31+V31+AD31)</f>
        <v>211</v>
      </c>
      <c r="N31" s="3"/>
      <c r="O31" s="6">
        <f>IF(AB31+X31+AF31+T31=0,"",AB31+X31+AF31+T31)</f>
        <v>3</v>
      </c>
      <c r="P31" s="6"/>
      <c r="Q31" s="6">
        <f>IF(AD31+Z31+AH31+V31=0,"",AD31+Z31+AH31+V31)</f>
        <v>211</v>
      </c>
      <c r="S31" s="9" t="s">
        <v>29</v>
      </c>
      <c r="T31">
        <v>1</v>
      </c>
      <c r="V31">
        <v>31</v>
      </c>
      <c r="X31">
        <v>1</v>
      </c>
      <c r="Z31">
        <v>106</v>
      </c>
      <c r="AB31">
        <v>1</v>
      </c>
      <c r="AD31">
        <v>74</v>
      </c>
    </row>
    <row r="32" spans="1:34" ht="10.5" customHeight="1" x14ac:dyDescent="0.3">
      <c r="A32" s="8"/>
      <c r="B32" s="8"/>
      <c r="C32" s="4"/>
      <c r="D32" s="4"/>
      <c r="E32" s="4"/>
      <c r="G32" s="2" t="str">
        <f>IF(X32+T32=0,"",X32+T32)</f>
        <v/>
      </c>
      <c r="H32" s="2"/>
      <c r="I32" s="2" t="str">
        <f>IF(Z32+V32=0,"",Z32+V32)</f>
        <v/>
      </c>
      <c r="J32" s="3"/>
      <c r="K32" s="2"/>
      <c r="L32" s="2"/>
      <c r="M32" s="2"/>
      <c r="N32" s="3"/>
      <c r="O32" s="6" t="str">
        <f>IF(AB32+X32+AF32+T32=0,"",AB32+X32+AF32+T32)</f>
        <v/>
      </c>
      <c r="P32" s="6"/>
      <c r="Q32" s="6" t="str">
        <f>IF(AD32+Z32+AH32+V32=0,"",AD32+Z32+AH32+V32)</f>
        <v/>
      </c>
    </row>
    <row r="33" spans="1:34" ht="17.399999999999999" x14ac:dyDescent="0.3">
      <c r="A33" s="8" t="str">
        <f>S33</f>
        <v>Le Meridien</v>
      </c>
      <c r="B33" s="8"/>
      <c r="C33" s="4">
        <f>IF(T33=0,"",T33)</f>
        <v>2</v>
      </c>
      <c r="D33" s="4"/>
      <c r="E33" s="4">
        <f>IF(V33=0,"",V33)</f>
        <v>293</v>
      </c>
      <c r="G33" s="2">
        <f>IF(X33+T33=0,"",X33+T33)</f>
        <v>2</v>
      </c>
      <c r="H33" s="2"/>
      <c r="I33" s="2">
        <f>IF(Z33+V33=0,"",Z33+V33)</f>
        <v>293</v>
      </c>
      <c r="J33" s="3"/>
      <c r="K33" s="2">
        <f>IF(X33+T33+AB33=0,"",X33+T33+AB33)</f>
        <v>3</v>
      </c>
      <c r="L33" s="2"/>
      <c r="M33" s="2">
        <f>IF(Z33+V33+AD33=0,"",Z33+V33+AD33)</f>
        <v>623</v>
      </c>
      <c r="N33" s="3"/>
      <c r="O33" s="6">
        <f>IF(AB33+X33+AF33+T33=0,"",AB33+X33+AF33+T33)</f>
        <v>4</v>
      </c>
      <c r="P33" s="6"/>
      <c r="Q33" s="6">
        <f>IF(AD33+Z33+AH33+V33=0,"",AD33+Z33+AH33+V33)</f>
        <v>681</v>
      </c>
      <c r="S33" s="25" t="s">
        <v>30</v>
      </c>
      <c r="T33">
        <v>2</v>
      </c>
      <c r="V33">
        <v>293</v>
      </c>
      <c r="AB33">
        <v>1</v>
      </c>
      <c r="AD33">
        <v>330</v>
      </c>
      <c r="AF33">
        <v>1</v>
      </c>
      <c r="AH33">
        <v>58</v>
      </c>
    </row>
    <row r="34" spans="1:34" ht="10.5" customHeight="1" x14ac:dyDescent="0.3">
      <c r="A34" s="8"/>
      <c r="B34" s="8"/>
      <c r="C34" s="4" t="str">
        <f>IF(T34=0,"",T34)</f>
        <v/>
      </c>
      <c r="D34" s="4"/>
      <c r="E34" s="4" t="str">
        <f>IF(V34=0,"",V34)</f>
        <v/>
      </c>
      <c r="G34" s="2" t="str">
        <f>IF(X34+T34=0,"",X34+T34)</f>
        <v/>
      </c>
      <c r="H34" s="2"/>
      <c r="I34" s="2" t="str">
        <f>IF(Z34+V34=0,"",Z34+V34)</f>
        <v/>
      </c>
      <c r="J34" s="3"/>
      <c r="K34" s="2"/>
      <c r="L34" s="2"/>
      <c r="M34" s="2"/>
      <c r="N34" s="3"/>
      <c r="O34" s="6" t="str">
        <f>IF(AB34+X34+AF34+T34=0,"",AB34+X34+AF34+T34)</f>
        <v/>
      </c>
      <c r="P34" s="6"/>
      <c r="Q34" s="6" t="str">
        <f>IF(AD34+Z34+AH34+V34=0,"",AD34+Z34+AH34+V34)</f>
        <v/>
      </c>
      <c r="S34" s="22"/>
    </row>
    <row r="35" spans="1:34" ht="17.399999999999999" x14ac:dyDescent="0.3">
      <c r="A35" s="8" t="str">
        <f>S35</f>
        <v>Courtyard</v>
      </c>
      <c r="B35" s="8"/>
      <c r="C35" s="4" t="str">
        <f>IF(T35=0,"",T35)</f>
        <v/>
      </c>
      <c r="D35" s="4"/>
      <c r="E35" s="4" t="str">
        <f>IF(V35=0,"",V35)</f>
        <v/>
      </c>
      <c r="G35" s="2">
        <f>IF(X35+T35=0,"",X35+T35)</f>
        <v>1</v>
      </c>
      <c r="H35" s="2"/>
      <c r="I35" s="2">
        <f>IF(Z35+V35=0,"",Z35+V35)</f>
        <v>112</v>
      </c>
      <c r="J35" s="3"/>
      <c r="K35" s="2">
        <f>IF(X35+T35+AB35=0,"",X35+T35+AB35)</f>
        <v>3</v>
      </c>
      <c r="L35" s="2"/>
      <c r="M35" s="2">
        <f>IF(Z35+V35+AD35=0,"",Z35+V35+AD35)</f>
        <v>341</v>
      </c>
      <c r="N35" s="3"/>
      <c r="O35" s="6">
        <f>IF(AB35+X35+AF35+T35=0,"",AB35+X35+AF35+T35)</f>
        <v>6</v>
      </c>
      <c r="P35" s="6"/>
      <c r="Q35" s="6">
        <f>IF(AD35+Z35+AH35+V35=0,"",AD35+Z35+AH35+V35)</f>
        <v>733</v>
      </c>
      <c r="S35" s="25" t="s">
        <v>14</v>
      </c>
      <c r="X35">
        <v>1</v>
      </c>
      <c r="Z35">
        <v>112</v>
      </c>
      <c r="AB35">
        <v>2</v>
      </c>
      <c r="AD35">
        <v>229</v>
      </c>
      <c r="AF35">
        <v>3</v>
      </c>
      <c r="AH35">
        <v>392</v>
      </c>
    </row>
    <row r="36" spans="1:34" ht="10.5" customHeight="1" x14ac:dyDescent="0.3">
      <c r="A36" s="8"/>
      <c r="B36" s="8"/>
      <c r="C36" s="4" t="str">
        <f>IF(T36=0,"",T36)</f>
        <v/>
      </c>
      <c r="D36" s="4"/>
      <c r="E36" s="4" t="str">
        <f>IF(V36=0,"",V36)</f>
        <v/>
      </c>
      <c r="G36" s="2" t="str">
        <f>IF(X36+T36=0,"",X36+T36)</f>
        <v/>
      </c>
      <c r="H36" s="2"/>
      <c r="I36" s="2" t="str">
        <f>IF(Z36+V36=0,"",Z36+V36)</f>
        <v/>
      </c>
      <c r="J36" s="3"/>
      <c r="K36" s="2"/>
      <c r="L36" s="2"/>
      <c r="M36" s="2"/>
      <c r="N36" s="3"/>
      <c r="O36" s="6" t="str">
        <f>IF(AB36+X36+AF36+T36=0,"",AB36+X36+AF36+T36)</f>
        <v/>
      </c>
      <c r="P36" s="6"/>
      <c r="Q36" s="6" t="str">
        <f>IF(AD36+Z36+AH36+V36=0,"",AD36+Z36+AH36+V36)</f>
        <v/>
      </c>
      <c r="S36" s="22"/>
    </row>
    <row r="37" spans="1:34" ht="17.399999999999999" x14ac:dyDescent="0.3">
      <c r="A37" s="8" t="str">
        <f>S37</f>
        <v>TownePlace Suites</v>
      </c>
      <c r="B37" s="8"/>
      <c r="C37" s="4" t="str">
        <f>IF(T37=0,"",T37)</f>
        <v/>
      </c>
      <c r="D37" s="4"/>
      <c r="E37" s="4" t="str">
        <f>IF(V37=0,"",V37)</f>
        <v/>
      </c>
      <c r="G37" s="2">
        <f>IF(X37+T37=0,"",X37+T37)</f>
        <v>1</v>
      </c>
      <c r="H37" s="2"/>
      <c r="I37" s="2">
        <f>IF(Z37+V37=0,"",Z37+V37)</f>
        <v>95</v>
      </c>
      <c r="J37" s="3"/>
      <c r="K37" s="2">
        <f>IF(X37+T37+AB37=0,"",X37+T37+AB37)</f>
        <v>2</v>
      </c>
      <c r="L37" s="2"/>
      <c r="M37" s="2">
        <f>IF(Z37+V37+AD37=0,"",Z37+V37+AD37)</f>
        <v>215</v>
      </c>
      <c r="N37" s="3"/>
      <c r="O37" s="6">
        <f>IF(AB37+X37+AF37+T37=0,"",AB37+X37+AF37+T37)</f>
        <v>5</v>
      </c>
      <c r="P37" s="6"/>
      <c r="Q37" s="6">
        <f>IF(AD37+Z37+AH37+V37=0,"",AD37+Z37+AH37+V37)</f>
        <v>490</v>
      </c>
      <c r="S37" s="22" t="s">
        <v>5</v>
      </c>
      <c r="X37">
        <v>1</v>
      </c>
      <c r="Z37">
        <v>95</v>
      </c>
      <c r="AB37">
        <v>1</v>
      </c>
      <c r="AD37">
        <v>120</v>
      </c>
      <c r="AF37">
        <v>3</v>
      </c>
      <c r="AH37">
        <v>275</v>
      </c>
    </row>
    <row r="38" spans="1:34" ht="10.5" customHeight="1" x14ac:dyDescent="0.3">
      <c r="A38" s="8"/>
      <c r="B38" s="8"/>
      <c r="C38" s="4" t="str">
        <f>IF(T38=0,"",T38)</f>
        <v/>
      </c>
      <c r="D38" s="4"/>
      <c r="E38" s="4" t="str">
        <f>IF(V38=0,"",V38)</f>
        <v/>
      </c>
      <c r="G38" s="2" t="str">
        <f>IF(X38+T38=0,"",X38+T38)</f>
        <v/>
      </c>
      <c r="H38" s="2"/>
      <c r="I38" s="2" t="str">
        <f>IF(Z38+V38=0,"",Z38+V38)</f>
        <v/>
      </c>
      <c r="J38" s="3"/>
      <c r="K38" s="2" t="str">
        <f>IF(X38+T38+AB38=0,"",X38+T38+AB38)</f>
        <v/>
      </c>
      <c r="L38" s="2"/>
      <c r="M38" s="2" t="str">
        <f>IF(Z38+V38+AD38=0,"",Z38+V38+AD38)</f>
        <v/>
      </c>
      <c r="N38" s="3"/>
      <c r="O38" s="6" t="str">
        <f>IF(AB38+X38+AF38+T38=0,"",AB38+X38+AF38+T38)</f>
        <v/>
      </c>
      <c r="P38" s="6"/>
      <c r="Q38" s="6" t="str">
        <f>IF(AD38+Z38+AH38+V38=0,"",AD38+Z38+AH38+V38)</f>
        <v/>
      </c>
      <c r="S38" s="22"/>
    </row>
    <row r="39" spans="1:34" ht="17.399999999999999" x14ac:dyDescent="0.3">
      <c r="A39" s="8" t="str">
        <f>S39</f>
        <v>Renaissance Hotels</v>
      </c>
      <c r="B39" s="8"/>
      <c r="C39" s="4" t="str">
        <f>IF(T39=0,"",T39)</f>
        <v/>
      </c>
      <c r="D39" s="4"/>
      <c r="E39" s="4" t="str">
        <f>IF(V39=0,"",V39)</f>
        <v/>
      </c>
      <c r="G39" s="2">
        <f>IF(X39+T39=0,"",X39+T39)</f>
        <v>1</v>
      </c>
      <c r="H39" s="2"/>
      <c r="I39" s="2">
        <f>IF(Z39+V39=0,"",Z39+V39)</f>
        <v>120</v>
      </c>
      <c r="J39" s="3"/>
      <c r="K39" s="2">
        <f>IF(X39+T39+AB39=0,"",X39+T39+AB39)</f>
        <v>1</v>
      </c>
      <c r="L39" s="2"/>
      <c r="M39" s="2">
        <f>IF(Z39+V39+AD39=0,"",Z39+V39+AD39)</f>
        <v>120</v>
      </c>
      <c r="N39" s="3"/>
      <c r="O39" s="6">
        <f>IF(AB39+X39+AF39+T39=0,"",AB39+X39+AF39+T39)</f>
        <v>2</v>
      </c>
      <c r="P39" s="6"/>
      <c r="Q39" s="6">
        <f>IF(AD39+Z39+AH39+V39=0,"",AD39+Z39+AH39+V39)</f>
        <v>322</v>
      </c>
      <c r="S39" s="22" t="s">
        <v>28</v>
      </c>
      <c r="X39">
        <v>1</v>
      </c>
      <c r="Z39">
        <v>120</v>
      </c>
      <c r="AF39">
        <v>1</v>
      </c>
      <c r="AH39">
        <v>202</v>
      </c>
    </row>
    <row r="40" spans="1:34" ht="10.5" customHeight="1" x14ac:dyDescent="0.3">
      <c r="A40" s="8"/>
      <c r="B40" s="8"/>
      <c r="C40" s="4" t="str">
        <f>IF(T40=0,"",T40)</f>
        <v/>
      </c>
      <c r="D40" s="4"/>
      <c r="E40" s="4" t="str">
        <f>IF(V40=0,"",V40)</f>
        <v/>
      </c>
      <c r="G40" s="2" t="str">
        <f>IF(X40+T40=0,"",X40+T40)</f>
        <v/>
      </c>
      <c r="H40" s="2"/>
      <c r="I40" s="2" t="str">
        <f>IF(Z40+V40=0,"",Z40+V40)</f>
        <v/>
      </c>
      <c r="J40" s="3"/>
      <c r="K40" s="2" t="str">
        <f>IF(X40+T40+AB40=0,"",X40+T40+AB40)</f>
        <v/>
      </c>
      <c r="L40" s="2"/>
      <c r="M40" s="2" t="str">
        <f>IF(Z40+V40+AD40=0,"",Z40+V40+AD40)</f>
        <v/>
      </c>
      <c r="N40" s="3"/>
      <c r="O40" s="6" t="str">
        <f>IF(AB40+X40+AF40+T40=0,"",AB40+X40+AF40+T40)</f>
        <v/>
      </c>
      <c r="P40" s="6"/>
      <c r="Q40" s="6" t="str">
        <f>IF(AD40+Z40+AH40+V40=0,"",AD40+Z40+AH40+V40)</f>
        <v/>
      </c>
      <c r="S40" s="22"/>
    </row>
    <row r="41" spans="1:34" ht="17.399999999999999" x14ac:dyDescent="0.3">
      <c r="A41" s="8" t="str">
        <f>S41</f>
        <v>Design Hotels</v>
      </c>
      <c r="B41" s="8"/>
      <c r="C41" s="4" t="str">
        <f>IF(T41=0,"",T41)</f>
        <v/>
      </c>
      <c r="D41" s="4"/>
      <c r="E41" s="4" t="str">
        <f>IF(V41=0,"",V41)</f>
        <v/>
      </c>
      <c r="G41" s="2">
        <f>IF(X41+T41=0,"",X41+T41)</f>
        <v>1</v>
      </c>
      <c r="H41" s="2"/>
      <c r="I41" s="2">
        <f>IF(Z41+V41=0,"",Z41+V41)</f>
        <v>98</v>
      </c>
      <c r="J41" s="3"/>
      <c r="K41" s="2">
        <f>IF(X41+T41+AB41=0,"",X41+T41+AB41)</f>
        <v>2</v>
      </c>
      <c r="L41" s="2"/>
      <c r="M41" s="2">
        <f>IF(Z41+V41+AD41=0,"",Z41+V41+AD41)</f>
        <v>210</v>
      </c>
      <c r="N41" s="3"/>
      <c r="O41" s="6">
        <f>IF(AB41+X41+AF41+T41=0,"",AB41+X41+AF41+T41)</f>
        <v>2</v>
      </c>
      <c r="P41" s="6"/>
      <c r="Q41" s="6">
        <f>IF(AD41+Z41+AH41+V41=0,"",AD41+Z41+AH41+V41)</f>
        <v>210</v>
      </c>
      <c r="S41" s="25" t="s">
        <v>39</v>
      </c>
      <c r="X41">
        <v>1</v>
      </c>
      <c r="Z41">
        <v>98</v>
      </c>
      <c r="AB41">
        <v>1</v>
      </c>
      <c r="AD41">
        <v>112</v>
      </c>
    </row>
    <row r="42" spans="1:34" ht="10.5" customHeight="1" x14ac:dyDescent="0.3">
      <c r="A42" s="8"/>
      <c r="B42" s="8"/>
      <c r="C42" s="4" t="str">
        <f>IF(T42=0,"",T42)</f>
        <v/>
      </c>
      <c r="D42" s="4"/>
      <c r="E42" s="4" t="str">
        <f>IF(V42=0,"",V42)</f>
        <v/>
      </c>
      <c r="G42" s="2" t="str">
        <f>IF(X42+T42=0,"",X42+T42)</f>
        <v/>
      </c>
      <c r="H42" s="2"/>
      <c r="I42" s="2" t="str">
        <f>IF(Z42+V42=0,"",Z42+V42)</f>
        <v/>
      </c>
      <c r="J42" s="3"/>
      <c r="K42" s="2" t="str">
        <f>IF(X42+T42+AB42=0,"",X42+T42+AB42)</f>
        <v/>
      </c>
      <c r="L42" s="2"/>
      <c r="M42" s="2" t="str">
        <f>IF(Z42+V42+AD42=0,"",Z42+V42+AD42)</f>
        <v/>
      </c>
      <c r="N42" s="3"/>
      <c r="O42" s="6" t="str">
        <f>IF(AB42+X42+AF42+T42=0,"",AB42+X42+AF42+T42)</f>
        <v/>
      </c>
      <c r="P42" s="6"/>
      <c r="Q42" s="6" t="str">
        <f>IF(AD42+Z42+AH42+V42=0,"",AD42+Z42+AH42+V42)</f>
        <v/>
      </c>
      <c r="S42" s="22"/>
    </row>
    <row r="43" spans="1:34" ht="17.399999999999999" x14ac:dyDescent="0.3">
      <c r="A43" s="8" t="str">
        <f>S43</f>
        <v>Autograph Collection</v>
      </c>
      <c r="B43" s="8"/>
      <c r="C43" s="4" t="str">
        <f>IF(T43=0,"",T43)</f>
        <v/>
      </c>
      <c r="D43" s="4"/>
      <c r="E43" s="4" t="str">
        <f>IF(V43=0,"",V43)</f>
        <v/>
      </c>
      <c r="G43" s="2" t="str">
        <f>IF(X43+T43=0,"",X43+T43)</f>
        <v/>
      </c>
      <c r="H43" s="2"/>
      <c r="I43" s="2" t="str">
        <f>IF(Z43+V43=0,"",Z43+V43)</f>
        <v/>
      </c>
      <c r="J43" s="3"/>
      <c r="K43" s="2">
        <f>IF(X43+T43+AB43=0,"",X43+T43+AB43)</f>
        <v>1</v>
      </c>
      <c r="L43" s="2"/>
      <c r="M43" s="2">
        <f>IF(Z43+V43+AD43=0,"",Z43+V43+AD43)</f>
        <v>70</v>
      </c>
      <c r="N43" s="3"/>
      <c r="O43" s="6">
        <f>IF(AB43+X43+AF43+T43=0,"",AB43+X43+AF43+T43)</f>
        <v>2</v>
      </c>
      <c r="P43" s="6"/>
      <c r="Q43" s="6">
        <f>IF(AD43+Z43+AH43+V43=0,"",AD43+Z43+AH43+V43)</f>
        <v>177</v>
      </c>
      <c r="S43" s="25" t="s">
        <v>4</v>
      </c>
      <c r="AB43">
        <v>1</v>
      </c>
      <c r="AD43">
        <v>70</v>
      </c>
      <c r="AF43">
        <v>1</v>
      </c>
      <c r="AH43">
        <v>107</v>
      </c>
    </row>
    <row r="44" spans="1:34" ht="10.5" customHeight="1" x14ac:dyDescent="0.3">
      <c r="A44" s="8"/>
      <c r="B44" s="8"/>
      <c r="C44" s="4"/>
      <c r="D44" s="4"/>
      <c r="E44" s="4"/>
      <c r="G44" s="2"/>
      <c r="H44" s="2"/>
      <c r="I44" s="2"/>
      <c r="J44" s="3"/>
      <c r="K44" s="2"/>
      <c r="L44" s="2"/>
      <c r="M44" s="2"/>
      <c r="N44" s="3"/>
      <c r="O44" s="6"/>
      <c r="P44" s="6"/>
      <c r="Q44" s="6"/>
      <c r="S44" s="22"/>
    </row>
    <row r="45" spans="1:34" ht="17.399999999999999" x14ac:dyDescent="0.3">
      <c r="A45" s="8" t="str">
        <f>S45</f>
        <v>Residence Inn</v>
      </c>
      <c r="B45" s="8"/>
      <c r="C45" s="4" t="str">
        <f>IF(T45=0,"",T45)</f>
        <v/>
      </c>
      <c r="D45" s="4"/>
      <c r="E45" s="4" t="str">
        <f>IF(V45=0,"",V45)</f>
        <v/>
      </c>
      <c r="G45" s="2" t="str">
        <f>IF(X45+T45=0,"",X45+T45)</f>
        <v/>
      </c>
      <c r="H45" s="2"/>
      <c r="I45" s="2" t="str">
        <f>IF(Z45+V45=0,"",Z45+V45)</f>
        <v/>
      </c>
      <c r="J45" s="3"/>
      <c r="K45" s="2" t="str">
        <f>IF(X45+T45+AB45=0,"",X45+T45+AB45)</f>
        <v/>
      </c>
      <c r="L45" s="2"/>
      <c r="M45" s="2" t="str">
        <f>IF(Z45+V45+AD45=0,"",Z45+V45+AD45)</f>
        <v/>
      </c>
      <c r="N45" s="3"/>
      <c r="O45" s="6">
        <f>IF(AB45+X45+AF45+T45=0,"",AB45+X45+AF45+T45)</f>
        <v>6</v>
      </c>
      <c r="P45" s="6"/>
      <c r="Q45" s="6">
        <f>IF(AD45+Z45+AH45+V45=0,"",AD45+Z45+AH45+V45)</f>
        <v>842</v>
      </c>
      <c r="S45" s="25" t="s">
        <v>9</v>
      </c>
      <c r="AF45">
        <v>6</v>
      </c>
      <c r="AH45">
        <v>842</v>
      </c>
    </row>
    <row r="46" spans="1:34" ht="10.5" customHeight="1" x14ac:dyDescent="0.3">
      <c r="A46" s="8"/>
      <c r="B46" s="8"/>
      <c r="C46" s="4"/>
      <c r="D46" s="4"/>
      <c r="E46" s="4"/>
      <c r="G46" s="2"/>
      <c r="H46" s="2"/>
      <c r="I46" s="2"/>
      <c r="J46" s="3"/>
      <c r="K46" s="2"/>
      <c r="L46" s="2"/>
      <c r="M46" s="2"/>
      <c r="N46" s="3"/>
      <c r="O46" s="6"/>
      <c r="P46" s="6"/>
      <c r="Q46" s="6"/>
      <c r="S46" s="22"/>
    </row>
    <row r="47" spans="1:34" ht="17.399999999999999" x14ac:dyDescent="0.3">
      <c r="A47" s="8" t="str">
        <f>S47</f>
        <v>Springhill Suites</v>
      </c>
      <c r="B47" s="8"/>
      <c r="C47" s="4" t="str">
        <f>IF(T47=0,"",T47)</f>
        <v/>
      </c>
      <c r="D47" s="4"/>
      <c r="E47" s="4" t="str">
        <f>IF(V47=0,"",V47)</f>
        <v/>
      </c>
      <c r="G47" s="2" t="str">
        <f>IF(X47+T47=0,"",X47+T47)</f>
        <v/>
      </c>
      <c r="H47" s="2"/>
      <c r="I47" s="2" t="str">
        <f>IF(Z47+V47=0,"",Z47+V47)</f>
        <v/>
      </c>
      <c r="J47" s="3"/>
      <c r="K47" s="2" t="str">
        <f>IF(X47+T47+AB47=0,"",X47+T47+AB47)</f>
        <v/>
      </c>
      <c r="L47" s="2"/>
      <c r="M47" s="2" t="str">
        <f>IF(Z47+V47+AD47=0,"",Z47+V47+AD47)</f>
        <v/>
      </c>
      <c r="N47" s="3"/>
      <c r="O47" s="6">
        <f>IF(AB47+X47+AF47+T47=0,"",AB47+X47+AF47+T47)</f>
        <v>1</v>
      </c>
      <c r="P47" s="6"/>
      <c r="Q47" s="6">
        <f>IF(AD47+Z47+AH47+V47=0,"",AD47+Z47+AH47+V47)</f>
        <v>63</v>
      </c>
      <c r="S47" s="25" t="s">
        <v>7</v>
      </c>
      <c r="AF47">
        <v>1</v>
      </c>
      <c r="AH47">
        <v>63</v>
      </c>
    </row>
    <row r="48" spans="1:34" ht="10.5" customHeight="1" x14ac:dyDescent="0.3">
      <c r="A48" s="8"/>
      <c r="B48" s="8"/>
      <c r="C48" s="4"/>
      <c r="D48" s="4"/>
      <c r="E48" s="4"/>
      <c r="G48" s="2"/>
      <c r="H48" s="2"/>
      <c r="I48" s="2"/>
      <c r="J48" s="3"/>
      <c r="K48" s="2"/>
      <c r="L48" s="2"/>
      <c r="M48" s="2"/>
      <c r="N48" s="3"/>
      <c r="O48" s="6"/>
      <c r="P48" s="6"/>
      <c r="Q48" s="6"/>
      <c r="S48" s="22"/>
    </row>
    <row r="49" spans="1:34" ht="17.399999999999999" x14ac:dyDescent="0.3">
      <c r="A49" s="8" t="str">
        <f>S49</f>
        <v>JW Marriott</v>
      </c>
      <c r="B49" s="8"/>
      <c r="C49" s="4" t="str">
        <f>IF(T49=0,"",T49)</f>
        <v/>
      </c>
      <c r="D49" s="4"/>
      <c r="E49" s="4" t="str">
        <f>IF(V49=0,"",V49)</f>
        <v/>
      </c>
      <c r="G49" s="2" t="str">
        <f>IF(X49+T49=0,"",X49+T49)</f>
        <v/>
      </c>
      <c r="H49" s="2"/>
      <c r="I49" s="2" t="str">
        <f>IF(Z49+V49=0,"",Z49+V49)</f>
        <v/>
      </c>
      <c r="J49" s="3"/>
      <c r="K49" s="2" t="str">
        <f>IF(X49+T49+AB49=0,"",X49+T49+AB49)</f>
        <v/>
      </c>
      <c r="L49" s="2"/>
      <c r="M49" s="2" t="str">
        <f>IF(Z49+V49+AD49=0,"",Z49+V49+AD49)</f>
        <v/>
      </c>
      <c r="N49" s="3"/>
      <c r="O49" s="26" t="str">
        <f>IF(AB49+X49+AF49+T49=0,"-",AB49+X49+AF49+T49)</f>
        <v>-</v>
      </c>
      <c r="P49" s="6"/>
      <c r="Q49" s="6">
        <f>IF(AD49+Z49+AH49+V49=0,"",AD49+Z49+AH49+V49)</f>
        <v>132</v>
      </c>
      <c r="S49" s="25" t="s">
        <v>38</v>
      </c>
      <c r="AF49" s="17">
        <v>0</v>
      </c>
      <c r="AH49">
        <v>132</v>
      </c>
    </row>
    <row r="50" spans="1:34" ht="10.5" customHeight="1" collapsed="1" x14ac:dyDescent="0.3">
      <c r="A50" s="8"/>
      <c r="B50" s="8"/>
      <c r="C50" s="4"/>
      <c r="D50" s="4"/>
      <c r="E50" s="4"/>
      <c r="G50" s="24"/>
      <c r="H50" s="24"/>
      <c r="I50" s="24"/>
      <c r="J50" s="3"/>
      <c r="K50" s="2"/>
      <c r="L50" s="2"/>
      <c r="M50" s="2"/>
      <c r="N50" s="3"/>
      <c r="O50" s="6" t="str">
        <f>IF(AB50+X50+AF50+T50=0,"",AB50+X50+AF50+T50)</f>
        <v/>
      </c>
      <c r="P50" s="6"/>
      <c r="Q50" s="6" t="str">
        <f>IF(AD50+Z50+AH50+V50=0,"",AD50+Z50+AH50+V50)</f>
        <v/>
      </c>
      <c r="S50" s="22"/>
    </row>
    <row r="51" spans="1:34" ht="18" thickBot="1" x14ac:dyDescent="0.35">
      <c r="A51" s="5" t="s">
        <v>0</v>
      </c>
      <c r="B51" s="5"/>
      <c r="C51" s="1">
        <f>SUM(C7:C50)</f>
        <v>27</v>
      </c>
      <c r="D51" s="4"/>
      <c r="E51" s="1">
        <f>SUM(E7:E50)</f>
        <v>5174</v>
      </c>
      <c r="G51" s="1">
        <f>SUM(G7:G50)</f>
        <v>44</v>
      </c>
      <c r="H51" s="2"/>
      <c r="I51" s="1">
        <f>SUM(I7:I50)</f>
        <v>7849</v>
      </c>
      <c r="J51" s="3"/>
      <c r="K51" s="1">
        <f>SUM(K7:K50)</f>
        <v>60</v>
      </c>
      <c r="L51" s="2"/>
      <c r="M51" s="1">
        <f>SUM(M7:M50)</f>
        <v>10122</v>
      </c>
      <c r="N51" s="3"/>
      <c r="O51" s="1">
        <f>SUM(O7:O50)</f>
        <v>90</v>
      </c>
      <c r="P51" s="2"/>
      <c r="Q51" s="1">
        <f>SUM(Q7:Q50)</f>
        <v>14572</v>
      </c>
      <c r="S51" s="21" t="s">
        <v>24</v>
      </c>
      <c r="T51" s="21">
        <f>C51</f>
        <v>27</v>
      </c>
      <c r="U51" s="21"/>
      <c r="V51" s="21">
        <f>E51</f>
        <v>5174</v>
      </c>
      <c r="W51" s="21"/>
      <c r="X51" s="21">
        <f>G51-C51</f>
        <v>17</v>
      </c>
      <c r="Y51" s="21"/>
      <c r="Z51" s="21">
        <f>I51-E51</f>
        <v>2675</v>
      </c>
      <c r="AB51" s="21">
        <f>K51-G51</f>
        <v>16</v>
      </c>
      <c r="AC51" s="21"/>
      <c r="AD51" s="21">
        <f>M51-I51</f>
        <v>2273</v>
      </c>
      <c r="AE51" s="21"/>
      <c r="AF51" s="21">
        <f>O51-K51</f>
        <v>30</v>
      </c>
      <c r="AG51" s="21"/>
      <c r="AH51" s="21">
        <f>Q51-M51</f>
        <v>4450</v>
      </c>
    </row>
    <row r="52" spans="1:34" ht="15" customHeight="1" thickTop="1" x14ac:dyDescent="0.25">
      <c r="S52" s="20" t="s">
        <v>23</v>
      </c>
      <c r="T52" s="18">
        <f>SUM(T7:T41)</f>
        <v>27</v>
      </c>
      <c r="U52" s="19">
        <f>SUM(U7:U41)</f>
        <v>0</v>
      </c>
      <c r="V52" s="18">
        <f>SUM(V7:V41)</f>
        <v>5174</v>
      </c>
      <c r="W52" s="19">
        <f>SUM(W7:W41)</f>
        <v>0</v>
      </c>
      <c r="X52" s="18">
        <f>SUM(X7:X41)</f>
        <v>17</v>
      </c>
      <c r="Y52" s="19">
        <f>SUM(Y7:Y41)</f>
        <v>0</v>
      </c>
      <c r="Z52" s="18">
        <f>SUM(Z7:Z41)</f>
        <v>2675</v>
      </c>
      <c r="AA52">
        <f>SUM(AA7:AA41)</f>
        <v>0</v>
      </c>
      <c r="AB52" s="17">
        <f>SUM(AB7:AB41)</f>
        <v>15</v>
      </c>
      <c r="AC52" s="17">
        <f>SUM(AC7:AC41)</f>
        <v>0</v>
      </c>
      <c r="AD52" s="17">
        <f>SUM(AD7:AD41)</f>
        <v>2203</v>
      </c>
      <c r="AE52">
        <f>SUM(AE7:AE41)</f>
        <v>0</v>
      </c>
      <c r="AF52" s="16">
        <f>SUM(AF7:AF49)</f>
        <v>30</v>
      </c>
      <c r="AG52" s="16">
        <f>SUM(AG7:AG41)</f>
        <v>0</v>
      </c>
      <c r="AH52" s="16">
        <f>SUM(AH7:AH49)</f>
        <v>4450</v>
      </c>
    </row>
    <row r="53" spans="1:34" ht="15" customHeight="1" x14ac:dyDescent="0.25">
      <c r="A53" s="9" t="s">
        <v>37</v>
      </c>
      <c r="S53" t="s">
        <v>22</v>
      </c>
      <c r="T53">
        <f>T51-T52</f>
        <v>0</v>
      </c>
      <c r="V53">
        <f>V51-V52</f>
        <v>0</v>
      </c>
      <c r="X53">
        <f>X51-X52</f>
        <v>0</v>
      </c>
      <c r="Z53">
        <f>Z51-Z52</f>
        <v>0</v>
      </c>
      <c r="AB53">
        <f>AB51-AB52</f>
        <v>1</v>
      </c>
      <c r="AD53">
        <f>AD51-AD52</f>
        <v>70</v>
      </c>
      <c r="AF53" s="16">
        <f>SUM(AF8:AF50)</f>
        <v>30</v>
      </c>
      <c r="AH53">
        <f>AH51-AH52</f>
        <v>0</v>
      </c>
    </row>
    <row r="54" spans="1:34" ht="7.5" customHeight="1" x14ac:dyDescent="0.25"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34" ht="21" hidden="1" outlineLevel="1" x14ac:dyDescent="0.4">
      <c r="A55" s="8"/>
      <c r="B55" s="8"/>
      <c r="C55" s="15">
        <v>2025</v>
      </c>
      <c r="D55" s="15"/>
      <c r="E55" s="15"/>
      <c r="G55" s="15">
        <f>C55</f>
        <v>2025</v>
      </c>
      <c r="H55" s="15"/>
      <c r="I55" s="15"/>
      <c r="K55" s="15">
        <f>G55</f>
        <v>2025</v>
      </c>
      <c r="L55" s="15"/>
      <c r="M55" s="15"/>
      <c r="O55" s="14">
        <f>K55</f>
        <v>2025</v>
      </c>
      <c r="P55" s="14"/>
      <c r="Q55" s="14"/>
    </row>
    <row r="56" spans="1:34" ht="17.399999999999999" hidden="1" outlineLevel="1" x14ac:dyDescent="0.3">
      <c r="A56" s="8"/>
      <c r="B56" s="8"/>
      <c r="C56" s="13" t="s">
        <v>21</v>
      </c>
      <c r="D56" s="13"/>
      <c r="E56" s="13"/>
      <c r="G56" s="13" t="s">
        <v>20</v>
      </c>
      <c r="H56" s="13"/>
      <c r="I56" s="13"/>
      <c r="K56" s="13" t="s">
        <v>19</v>
      </c>
      <c r="L56" s="13"/>
      <c r="M56" s="13"/>
      <c r="O56" s="12" t="s">
        <v>18</v>
      </c>
      <c r="P56" s="12"/>
      <c r="Q56" s="12"/>
    </row>
    <row r="57" spans="1:34" ht="17.399999999999999" hidden="1" outlineLevel="1" x14ac:dyDescent="0.3">
      <c r="A57" s="8"/>
      <c r="B57" s="8"/>
      <c r="C57" s="10" t="s">
        <v>17</v>
      </c>
      <c r="D57" s="11"/>
      <c r="E57" s="10" t="s">
        <v>16</v>
      </c>
      <c r="G57" s="10" t="s">
        <v>17</v>
      </c>
      <c r="H57" s="11"/>
      <c r="I57" s="10" t="s">
        <v>16</v>
      </c>
      <c r="K57" s="10" t="s">
        <v>17</v>
      </c>
      <c r="L57" s="11"/>
      <c r="M57" s="10" t="s">
        <v>16</v>
      </c>
      <c r="O57" s="10" t="s">
        <v>17</v>
      </c>
      <c r="P57" s="11"/>
      <c r="Q57" s="10" t="s">
        <v>16</v>
      </c>
    </row>
    <row r="58" spans="1:34" ht="9" hidden="1" customHeight="1" outlineLevel="1" x14ac:dyDescent="0.3">
      <c r="A58" s="8"/>
      <c r="B58" s="8"/>
      <c r="C58" s="8"/>
      <c r="D58" s="8"/>
      <c r="E58" s="8"/>
      <c r="G58" s="8"/>
      <c r="H58" s="8"/>
      <c r="I58" s="8"/>
      <c r="K58" s="8"/>
      <c r="L58" s="8"/>
      <c r="M58" s="8"/>
      <c r="O58" s="8"/>
      <c r="P58" s="8"/>
      <c r="Q58" s="8"/>
    </row>
    <row r="59" spans="1:34" ht="17.399999999999999" hidden="1" outlineLevel="1" x14ac:dyDescent="0.3">
      <c r="A59" s="8"/>
      <c r="B59" s="8"/>
      <c r="C59" s="7" t="str">
        <f>IF(T58=0,"",T58)</f>
        <v/>
      </c>
      <c r="D59" s="7"/>
      <c r="E59" s="7" t="str">
        <f>IF(V58=0,"",V58)</f>
        <v/>
      </c>
      <c r="G59" s="6" t="str">
        <f>IF(X58+T58=0,"",X58+T58)</f>
        <v/>
      </c>
      <c r="H59" s="6"/>
      <c r="I59" s="6" t="str">
        <f>IF(Z58+V58=0,"",Z58+V58)</f>
        <v/>
      </c>
      <c r="J59" s="3"/>
      <c r="K59" s="6" t="str">
        <f>IF(X58+T58+AB58=0,"",X58+T58+AB58)</f>
        <v/>
      </c>
      <c r="L59" s="6"/>
      <c r="M59" s="6" t="str">
        <f>IF(Z58+V58+AD58=0,"",Z58+V58+AD58)</f>
        <v/>
      </c>
      <c r="N59" s="3"/>
      <c r="O59" s="6" t="str">
        <f>IF(AB58+X58+AF58+T58=0,"",AB58+X58+AF58+T58)</f>
        <v/>
      </c>
      <c r="P59" s="6"/>
      <c r="Q59" s="6" t="str">
        <f>IF(AD58+Z58+AH58+V58=0,"",AD58+Z58+AH58+V58)</f>
        <v/>
      </c>
    </row>
    <row r="60" spans="1:34" ht="9.9" hidden="1" customHeight="1" outlineLevel="1" x14ac:dyDescent="0.3">
      <c r="C60" s="7"/>
      <c r="D60" s="7"/>
      <c r="E60" s="7"/>
      <c r="G60" s="6" t="str">
        <f>IF(X59+T59=0,"",X59+T59)</f>
        <v/>
      </c>
      <c r="H60" s="6"/>
      <c r="I60" s="6" t="str">
        <f>IF(Z59+V59=0,"",Z59+V59)</f>
        <v/>
      </c>
      <c r="J60" s="3"/>
      <c r="K60" s="6"/>
      <c r="L60" s="6"/>
      <c r="M60" s="6"/>
      <c r="N60" s="3"/>
      <c r="O60" s="6" t="str">
        <f>IF(AB59+X59+AF59+T59=0,"",AB59+X59+AF59+T59)</f>
        <v/>
      </c>
      <c r="P60" s="6"/>
      <c r="Q60" s="6" t="str">
        <f>IF(AD59+Z59+AH59+V59=0,"",AD59+Z59+AH59+V59)</f>
        <v/>
      </c>
    </row>
    <row r="61" spans="1:34" ht="17.399999999999999" hidden="1" outlineLevel="1" x14ac:dyDescent="0.3">
      <c r="A61" s="8"/>
      <c r="B61" s="8"/>
      <c r="C61" s="7" t="str">
        <f>IF(T60=0,"",T60)</f>
        <v/>
      </c>
      <c r="D61" s="7"/>
      <c r="E61" s="7" t="str">
        <f>IF(V60=0,"",V60)</f>
        <v/>
      </c>
      <c r="G61" s="6" t="str">
        <f>IF(X60+T60=0,"",X60+T60)</f>
        <v/>
      </c>
      <c r="H61" s="6"/>
      <c r="I61" s="6" t="str">
        <f>IF(Z60+V60=0,"",Z60+V60)</f>
        <v/>
      </c>
      <c r="J61" s="3"/>
      <c r="K61" s="6" t="str">
        <f>IF(X60+T60+AB60=0,"",X60+T60+AB60)</f>
        <v/>
      </c>
      <c r="L61" s="6"/>
      <c r="M61" s="6" t="str">
        <f>IF(Z60+V60+AD60=0,"",Z60+V60+AD60)</f>
        <v/>
      </c>
      <c r="N61" s="3"/>
      <c r="O61" s="6" t="str">
        <f>IF(AB60+X60+AF60+T60=0,"",AB60+X60+AF60+T60)</f>
        <v/>
      </c>
      <c r="P61" s="6"/>
      <c r="Q61" s="6" t="str">
        <f>IF(AD60+Z60+AH60+V60=0,"",AD60+Z60+AH60+V60)</f>
        <v/>
      </c>
    </row>
    <row r="62" spans="1:34" ht="9.9" hidden="1" customHeight="1" outlineLevel="1" x14ac:dyDescent="0.3">
      <c r="C62" s="7"/>
      <c r="D62" s="7"/>
      <c r="E62" s="7"/>
      <c r="G62" s="2"/>
      <c r="H62" s="2"/>
      <c r="I62" s="2"/>
      <c r="J62" s="3"/>
      <c r="K62" s="2"/>
      <c r="L62" s="2"/>
      <c r="M62" s="2"/>
      <c r="N62" s="3"/>
      <c r="O62" s="6" t="str">
        <f>IF(AB61+X61+AF61+T61=0,"",AB61+X61+AF61+T61)</f>
        <v/>
      </c>
      <c r="P62" s="6"/>
      <c r="Q62" s="6" t="str">
        <f>IF(AD61+Z61+AH61+V61=0,"",AD61+Z61+AH61+V61)</f>
        <v/>
      </c>
    </row>
    <row r="63" spans="1:34" ht="17.399999999999999" hidden="1" outlineLevel="1" x14ac:dyDescent="0.3">
      <c r="A63" s="8"/>
      <c r="B63" s="8"/>
      <c r="C63" s="7" t="str">
        <f>IF(T62=0,"",T62)</f>
        <v/>
      </c>
      <c r="D63" s="7"/>
      <c r="E63" s="7" t="str">
        <f>IF(V62=0,"",V62)</f>
        <v/>
      </c>
      <c r="G63" s="6" t="str">
        <f>IF(X62+T62=0,"",X62+T62)</f>
        <v/>
      </c>
      <c r="H63" s="6"/>
      <c r="I63" s="6" t="str">
        <f>IF(Z62+V62=0,"",Z62+V62)</f>
        <v/>
      </c>
      <c r="J63" s="3"/>
      <c r="K63" s="6" t="str">
        <f>IF(X62+T62+AB62=0,"",X62+T62+AB62)</f>
        <v/>
      </c>
      <c r="L63" s="6"/>
      <c r="M63" s="6" t="str">
        <f>IF(Z62+V62+AD62=0,"",Z62+V62+AD62)</f>
        <v/>
      </c>
      <c r="N63" s="3"/>
      <c r="O63" s="6" t="str">
        <f>IF(AB62+X62+AF62+T62=0,"",AB62+X62+AF62+T62)</f>
        <v/>
      </c>
      <c r="P63" s="6"/>
      <c r="Q63" s="6" t="str">
        <f>IF(AD62+Z62+AH62+V62=0,"",AD62+Z62+AH62+V62)</f>
        <v/>
      </c>
    </row>
    <row r="64" spans="1:34" ht="9.9" hidden="1" customHeight="1" outlineLevel="1" x14ac:dyDescent="0.3">
      <c r="C64" s="7"/>
      <c r="D64" s="7"/>
      <c r="E64" s="7"/>
      <c r="G64" s="2"/>
      <c r="H64" s="2"/>
      <c r="I64" s="2"/>
      <c r="J64" s="3"/>
      <c r="K64" s="2"/>
      <c r="L64" s="2"/>
      <c r="M64" s="2"/>
      <c r="N64" s="3"/>
      <c r="O64" s="6" t="str">
        <f>IF(AB63+X63+AF63+T63=0,"",AB63+X63+AF63+T63)</f>
        <v/>
      </c>
      <c r="P64" s="6"/>
      <c r="Q64" s="6" t="str">
        <f>IF(AD63+Z63+AH63+V63=0,"",AD63+Z63+AH63+V63)</f>
        <v/>
      </c>
    </row>
    <row r="65" spans="1:17" ht="17.399999999999999" hidden="1" outlineLevel="1" x14ac:dyDescent="0.3">
      <c r="A65" s="8"/>
      <c r="B65" s="8"/>
      <c r="C65" s="7" t="str">
        <f>IF(T64=0,"",T64)</f>
        <v/>
      </c>
      <c r="D65" s="7"/>
      <c r="E65" s="7" t="str">
        <f>IF(V64=0,"",V64)</f>
        <v/>
      </c>
      <c r="G65" s="6" t="str">
        <f>IF(X64+T64=0,"",X64+T64)</f>
        <v/>
      </c>
      <c r="H65" s="6"/>
      <c r="I65" s="6" t="str">
        <f>IF(Z64+V64=0,"",Z64+V64)</f>
        <v/>
      </c>
      <c r="J65" s="3"/>
      <c r="K65" s="6" t="str">
        <f>IF(X64+T64+AB64=0,"",X64+T64+AB64)</f>
        <v/>
      </c>
      <c r="L65" s="6"/>
      <c r="M65" s="6" t="str">
        <f>IF(Z64+V64+AD64=0,"",Z64+V64+AD64)</f>
        <v/>
      </c>
      <c r="N65" s="3"/>
      <c r="O65" s="6" t="str">
        <f>IF(AB64+X64+AF64+T64=0,"",AB64+X64+AF64+T64)</f>
        <v/>
      </c>
      <c r="P65" s="6"/>
      <c r="Q65" s="6" t="str">
        <f>IF(AD64+Z64+AH64+V64=0,"",AD64+Z64+AH64+V64)</f>
        <v/>
      </c>
    </row>
    <row r="66" spans="1:17" ht="9.9" hidden="1" customHeight="1" outlineLevel="1" x14ac:dyDescent="0.3">
      <c r="C66" s="7"/>
      <c r="D66" s="7"/>
      <c r="E66" s="7"/>
      <c r="G66" s="2"/>
      <c r="H66" s="2"/>
      <c r="I66" s="2"/>
      <c r="J66" s="3"/>
      <c r="K66" s="2"/>
      <c r="L66" s="2"/>
      <c r="M66" s="2"/>
      <c r="N66" s="3"/>
      <c r="O66" s="6" t="str">
        <f>IF(AB65+X65+AF65+T65=0,"",AB65+X65+AF65+T65)</f>
        <v/>
      </c>
      <c r="P66" s="6"/>
      <c r="Q66" s="6" t="str">
        <f>IF(AD65+Z65+AH65+V65=0,"",AD65+Z65+AH65+V65)</f>
        <v/>
      </c>
    </row>
    <row r="67" spans="1:17" ht="17.399999999999999" hidden="1" outlineLevel="1" x14ac:dyDescent="0.3">
      <c r="A67" s="8"/>
      <c r="B67" s="8"/>
      <c r="C67" s="7" t="str">
        <f>IF(T66=0,"",T66)</f>
        <v/>
      </c>
      <c r="D67" s="7"/>
      <c r="E67" s="7" t="str">
        <f>IF(V66=0,"",V66)</f>
        <v/>
      </c>
      <c r="G67" s="6" t="str">
        <f>IF(X66+T66=0,"",X66+T66)</f>
        <v/>
      </c>
      <c r="H67" s="6"/>
      <c r="I67" s="6" t="str">
        <f>IF(Z66+V66=0,"",Z66+V66)</f>
        <v/>
      </c>
      <c r="J67" s="3"/>
      <c r="K67" s="6" t="str">
        <f>IF(X66+T66+AB66=0,"",X66+T66+AB66)</f>
        <v/>
      </c>
      <c r="L67" s="6"/>
      <c r="M67" s="6" t="str">
        <f>IF(Z66+V66+AD66=0,"",Z66+V66+AD66)</f>
        <v/>
      </c>
      <c r="N67" s="3"/>
      <c r="O67" s="6" t="str">
        <f>IF(AB66+X66+AF66+T66=0,"",AB66+X66+AF66+T66)</f>
        <v/>
      </c>
      <c r="P67" s="6"/>
      <c r="Q67" s="6" t="str">
        <f>IF(AD66+Z66+AH66+V66=0,"",AD66+Z66+AH66+V66)</f>
        <v/>
      </c>
    </row>
    <row r="68" spans="1:17" ht="9.9" hidden="1" customHeight="1" outlineLevel="1" x14ac:dyDescent="0.3">
      <c r="C68" s="7"/>
      <c r="D68" s="7"/>
      <c r="E68" s="7"/>
      <c r="G68" s="2"/>
      <c r="H68" s="2"/>
      <c r="I68" s="2"/>
      <c r="J68" s="3"/>
      <c r="K68" s="2"/>
      <c r="L68" s="2"/>
      <c r="M68" s="2"/>
      <c r="N68" s="3"/>
      <c r="O68" s="6" t="str">
        <f>IF(AB67+X67+AF67+T67=0,"",AB67+X67+AF67+T67)</f>
        <v/>
      </c>
      <c r="P68" s="6"/>
      <c r="Q68" s="6" t="str">
        <f>IF(AD67+Z67+AH67+V67=0,"",AD67+Z67+AH67+V67)</f>
        <v/>
      </c>
    </row>
    <row r="69" spans="1:17" ht="17.399999999999999" hidden="1" outlineLevel="1" x14ac:dyDescent="0.3">
      <c r="A69" s="8"/>
      <c r="B69" s="8"/>
      <c r="C69" s="7" t="str">
        <f>IF(T68=0,"",T68)</f>
        <v/>
      </c>
      <c r="D69" s="7"/>
      <c r="E69" s="7" t="str">
        <f>IF(V68=0,"",V68)</f>
        <v/>
      </c>
      <c r="G69" s="6" t="str">
        <f>IF(X68+T68=0,"",X68+T68)</f>
        <v/>
      </c>
      <c r="H69" s="6"/>
      <c r="I69" s="6" t="str">
        <f>IF(Z68+V68=0,"",Z68+V68)</f>
        <v/>
      </c>
      <c r="J69" s="3"/>
      <c r="K69" s="6" t="str">
        <f>IF(X68+T68+AB68=0,"",X68+T68+AB68)</f>
        <v/>
      </c>
      <c r="L69" s="6"/>
      <c r="M69" s="6" t="str">
        <f>IF(Z68+V68+AD68=0,"",Z68+V68+AD68)</f>
        <v/>
      </c>
      <c r="N69" s="3"/>
      <c r="O69" s="6" t="str">
        <f>IF(AB68+X68+AF68+T68=0,"",AB68+X68+AF68+T68)</f>
        <v/>
      </c>
      <c r="P69" s="6"/>
      <c r="Q69" s="6" t="str">
        <f>IF(AD68+Z68+AH68+V68=0,"",AD68+Z68+AH68+V68)</f>
        <v/>
      </c>
    </row>
    <row r="70" spans="1:17" ht="9.9" hidden="1" customHeight="1" outlineLevel="1" x14ac:dyDescent="0.3">
      <c r="C70" s="7"/>
      <c r="D70" s="7"/>
      <c r="E70" s="7"/>
      <c r="G70" s="2"/>
      <c r="H70" s="2"/>
      <c r="I70" s="2"/>
      <c r="J70" s="3"/>
      <c r="K70" s="2"/>
      <c r="L70" s="2"/>
      <c r="M70" s="2"/>
      <c r="N70" s="3"/>
      <c r="O70" s="6" t="str">
        <f>IF(AB69+X69+AF69+T69=0,"",AB69+X69+AF69+T69)</f>
        <v/>
      </c>
      <c r="P70" s="6"/>
      <c r="Q70" s="6" t="str">
        <f>IF(AD69+Z69+AH69+V69=0,"",AD69+Z69+AH69+V69)</f>
        <v/>
      </c>
    </row>
    <row r="71" spans="1:17" ht="17.399999999999999" hidden="1" outlineLevel="1" x14ac:dyDescent="0.3">
      <c r="A71" s="8"/>
      <c r="B71" s="8"/>
      <c r="C71" s="7" t="str">
        <f>IF(T70=0,"",T70)</f>
        <v/>
      </c>
      <c r="D71" s="7"/>
      <c r="E71" s="7" t="str">
        <f>IF(V70=0,"",V70)</f>
        <v/>
      </c>
      <c r="G71" s="6" t="str">
        <f>IF(X70+T70=0,"",X70+T70)</f>
        <v/>
      </c>
      <c r="H71" s="6"/>
      <c r="I71" s="6" t="str">
        <f>IF(Z70+V70=0,"",Z70+V70)</f>
        <v/>
      </c>
      <c r="J71" s="3"/>
      <c r="K71" s="6" t="str">
        <f>IF(X70+T70+AB70=0,"",X70+T70+AB70)</f>
        <v/>
      </c>
      <c r="L71" s="6"/>
      <c r="M71" s="6" t="str">
        <f>IF(Z70+V70+AD70=0,"",Z70+V70+AD70)</f>
        <v/>
      </c>
      <c r="N71" s="3"/>
      <c r="O71" s="6" t="str">
        <f>IF(AB70+X70+AF70+T70=0,"",AB70+X70+AF70+T70)</f>
        <v/>
      </c>
      <c r="P71" s="6"/>
      <c r="Q71" s="6" t="str">
        <f>IF(AD70+Z70+AH70+V70=0,"",AD70+Z70+AH70+V70)</f>
        <v/>
      </c>
    </row>
    <row r="72" spans="1:17" ht="9.9" hidden="1" customHeight="1" outlineLevel="1" x14ac:dyDescent="0.3">
      <c r="C72" s="7"/>
      <c r="D72" s="7"/>
      <c r="E72" s="7"/>
      <c r="G72" s="2"/>
      <c r="H72" s="2"/>
      <c r="I72" s="2"/>
      <c r="J72" s="3"/>
      <c r="K72" s="2"/>
      <c r="L72" s="2"/>
      <c r="M72" s="2"/>
      <c r="N72" s="3"/>
      <c r="O72" s="6" t="str">
        <f>IF(AB71+X71+AF71+T71=0,"",AB71+X71+AF71+T71)</f>
        <v/>
      </c>
      <c r="P72" s="6"/>
      <c r="Q72" s="6" t="str">
        <f>IF(AD71+Z71+AH71+V71=0,"",AD71+Z71+AH71+V71)</f>
        <v/>
      </c>
    </row>
    <row r="73" spans="1:17" ht="17.399999999999999" hidden="1" outlineLevel="1" x14ac:dyDescent="0.3">
      <c r="A73" s="8"/>
      <c r="B73" s="8"/>
      <c r="C73" s="7" t="str">
        <f>IF(T72=0,"",T72)</f>
        <v/>
      </c>
      <c r="D73" s="7"/>
      <c r="E73" s="7" t="str">
        <f>IF(V72=0,"",V72)</f>
        <v/>
      </c>
      <c r="G73" s="2" t="str">
        <f>IF(X72+T72=0,"",X72+T72)</f>
        <v/>
      </c>
      <c r="H73" s="2"/>
      <c r="I73" s="2" t="str">
        <f>IF(Z72+V72=0,"",Z72+V72)</f>
        <v/>
      </c>
      <c r="J73" s="3"/>
      <c r="K73" s="2" t="str">
        <f>IF(X72+T72+AB72=0,"",X72+T72+AB72)</f>
        <v/>
      </c>
      <c r="L73" s="2"/>
      <c r="M73" s="2" t="str">
        <f>IF(Z72+V72+AD72=0,"",Z72+V72+AD72)</f>
        <v/>
      </c>
      <c r="N73" s="3"/>
      <c r="O73" s="6" t="str">
        <f>IF(AB72+X72+AF72+T72=0,"",AB72+X72+AF72+T72)</f>
        <v/>
      </c>
      <c r="P73" s="6"/>
      <c r="Q73" s="6" t="str">
        <f>IF(AD72+Z72+AH72+V72=0,"",AD72+Z72+AH72+V72)</f>
        <v/>
      </c>
    </row>
    <row r="74" spans="1:17" ht="9.9" hidden="1" customHeight="1" outlineLevel="1" x14ac:dyDescent="0.3">
      <c r="C74" s="7"/>
      <c r="D74" s="7"/>
      <c r="E74" s="7"/>
      <c r="G74" s="2"/>
      <c r="H74" s="2"/>
      <c r="I74" s="2"/>
      <c r="J74" s="3"/>
      <c r="K74" s="2"/>
      <c r="L74" s="2"/>
      <c r="M74" s="2"/>
      <c r="N74" s="3"/>
      <c r="O74" s="6" t="str">
        <f>IF(AB73+X73+AF73+T73=0,"",AB73+X73+AF73+T73)</f>
        <v/>
      </c>
      <c r="P74" s="6"/>
      <c r="Q74" s="6" t="str">
        <f>IF(AD73+Z73+AH73+V73=0,"",AD73+Z73+AH73+V73)</f>
        <v/>
      </c>
    </row>
    <row r="75" spans="1:17" ht="17.399999999999999" hidden="1" outlineLevel="1" x14ac:dyDescent="0.3">
      <c r="A75" s="8"/>
      <c r="B75" s="8"/>
      <c r="C75" s="7" t="str">
        <f>IF(T74=0,"",T74)</f>
        <v/>
      </c>
      <c r="D75" s="7"/>
      <c r="E75" s="7" t="str">
        <f>IF(V74=0,"",V74)</f>
        <v/>
      </c>
      <c r="G75" s="6" t="str">
        <f>IF(X74+T74=0,"",X74+T74)</f>
        <v/>
      </c>
      <c r="H75" s="6"/>
      <c r="I75" s="6" t="str">
        <f>IF(Z74+V74=0,"",Z74+V74)</f>
        <v/>
      </c>
      <c r="J75" s="3"/>
      <c r="K75" s="6" t="str">
        <f>IF(X74+T74+AB74=0,"",X74+T74+AB74)</f>
        <v/>
      </c>
      <c r="L75" s="6"/>
      <c r="M75" s="6" t="str">
        <f>IF(Z74+V74+AD74=0,"",Z74+V74+AD74)</f>
        <v/>
      </c>
      <c r="N75" s="3"/>
      <c r="O75" s="6" t="str">
        <f>IF(AB74+X74+AF74+T74=0,"",AB74+X74+AF74+T74)</f>
        <v/>
      </c>
      <c r="P75" s="6"/>
      <c r="Q75" s="6" t="str">
        <f>IF(AD74+Z74+AH74+V74=0,"",AD74+Z74+AH74+V74)</f>
        <v/>
      </c>
    </row>
    <row r="76" spans="1:17" ht="9.9" hidden="1" customHeight="1" outlineLevel="1" x14ac:dyDescent="0.3">
      <c r="C76" s="7"/>
      <c r="D76" s="7"/>
      <c r="E76" s="7"/>
      <c r="G76" s="2"/>
      <c r="H76" s="2"/>
      <c r="I76" s="2"/>
      <c r="J76" s="3"/>
      <c r="K76" s="2"/>
      <c r="L76" s="2"/>
      <c r="M76" s="2"/>
      <c r="N76" s="3"/>
      <c r="O76" s="6" t="str">
        <f>IF(AB75+X75+AF75+T75=0,"",AB75+X75+AF75+T75)</f>
        <v/>
      </c>
      <c r="P76" s="6"/>
      <c r="Q76" s="6" t="str">
        <f>IF(AD75+Z75+AH75+V75=0,"",AD75+Z75+AH75+V75)</f>
        <v/>
      </c>
    </row>
    <row r="77" spans="1:17" ht="17.399999999999999" hidden="1" outlineLevel="1" x14ac:dyDescent="0.3">
      <c r="A77" s="8"/>
      <c r="B77" s="8"/>
      <c r="C77" s="7" t="str">
        <f>IF(T76=0,"",T76)</f>
        <v/>
      </c>
      <c r="D77" s="7"/>
      <c r="E77" s="7" t="str">
        <f>IF(V76=0,"",V76)</f>
        <v/>
      </c>
      <c r="G77" s="6" t="str">
        <f>IF(X76+T76=0,"",X76+T76)</f>
        <v/>
      </c>
      <c r="H77" s="6"/>
      <c r="I77" s="6" t="str">
        <f>IF(Z76+V76=0,"",Z76+V76)</f>
        <v/>
      </c>
      <c r="J77" s="3"/>
      <c r="K77" s="6" t="str">
        <f>IF(X76+T76+AB76=0,"",X76+T76+AB76)</f>
        <v/>
      </c>
      <c r="L77" s="6"/>
      <c r="M77" s="6" t="str">
        <f>IF(Z76+V76+AD76=0,"",Z76+V76+AD76)</f>
        <v/>
      </c>
      <c r="N77" s="3"/>
      <c r="O77" s="6" t="str">
        <f>IF(AB76+X76+AF76+T76=0,"",AB76+X76+AF76+T76)</f>
        <v/>
      </c>
      <c r="P77" s="6"/>
      <c r="Q77" s="6" t="str">
        <f>IF(AD76+Z76+AH76+V76=0,"",AD76+Z76+AH76+V76)</f>
        <v/>
      </c>
    </row>
    <row r="78" spans="1:17" ht="9.9" hidden="1" customHeight="1" outlineLevel="1" x14ac:dyDescent="0.3">
      <c r="C78" s="7"/>
      <c r="D78" s="7"/>
      <c r="E78" s="7"/>
      <c r="G78" s="2"/>
      <c r="H78" s="2"/>
      <c r="I78" s="2"/>
      <c r="J78" s="3"/>
      <c r="K78" s="2"/>
      <c r="L78" s="2"/>
      <c r="M78" s="2"/>
      <c r="N78" s="3"/>
      <c r="O78" s="6" t="str">
        <f>IF(AB77+X77+AF77+T77=0,"",AB77+X77+AF77+T77)</f>
        <v/>
      </c>
      <c r="P78" s="6"/>
      <c r="Q78" s="6" t="str">
        <f>IF(AD77+Z77+AH77+V77=0,"",AD77+Z77+AH77+V77)</f>
        <v/>
      </c>
    </row>
    <row r="79" spans="1:17" ht="17.399999999999999" hidden="1" outlineLevel="1" x14ac:dyDescent="0.3">
      <c r="A79" s="8"/>
      <c r="B79" s="8"/>
      <c r="C79" s="7" t="str">
        <f>IF(T78=0,"",T78)</f>
        <v/>
      </c>
      <c r="D79" s="7"/>
      <c r="E79" s="7" t="str">
        <f>IF(V78=0,"",V78)</f>
        <v/>
      </c>
      <c r="G79" s="2" t="str">
        <f>IF(X78+T78=0,"",X78+T78)</f>
        <v/>
      </c>
      <c r="H79" s="2"/>
      <c r="I79" s="2" t="str">
        <f>IF(Z78+V78=0,"",Z78+V78)</f>
        <v/>
      </c>
      <c r="J79" s="3"/>
      <c r="K79" s="2" t="str">
        <f>IF(X78+T78+AB78=0,"",X78+T78+AB78)</f>
        <v/>
      </c>
      <c r="L79" s="2"/>
      <c r="M79" s="2" t="str">
        <f>IF(Z78+V78+AD78=0,"",Z78+V78+AD78)</f>
        <v/>
      </c>
      <c r="N79" s="3"/>
      <c r="O79" s="6" t="str">
        <f>IF(AB78+X78+AF78+T78=0,"",AB78+X78+AF78+T78)</f>
        <v/>
      </c>
      <c r="P79" s="6"/>
      <c r="Q79" s="6" t="str">
        <f>IF(AD78+Z78+AH78+V78=0,"",AD78+Z78+AH78+V78)</f>
        <v/>
      </c>
    </row>
    <row r="80" spans="1:17" ht="9.9" hidden="1" customHeight="1" outlineLevel="1" x14ac:dyDescent="0.3">
      <c r="A80" s="8"/>
      <c r="B80" s="8"/>
      <c r="C80" s="7"/>
      <c r="D80" s="7"/>
      <c r="E80" s="7"/>
      <c r="G80" s="2"/>
      <c r="H80" s="2"/>
      <c r="I80" s="2"/>
      <c r="J80" s="3"/>
      <c r="K80" s="2"/>
      <c r="L80" s="2"/>
      <c r="M80" s="2"/>
      <c r="N80" s="3"/>
      <c r="O80" s="6" t="str">
        <f>IF(AB79+X79+AF79+T79=0,"",AB79+X79+AF79+T79)</f>
        <v/>
      </c>
      <c r="P80" s="6"/>
      <c r="Q80" s="6" t="str">
        <f>IF(AD79+Z79+AH79+V79=0,"",AD79+Z79+AH79+V79)</f>
        <v/>
      </c>
    </row>
    <row r="81" spans="1:17" ht="17.399999999999999" hidden="1" outlineLevel="1" x14ac:dyDescent="0.3">
      <c r="A81" s="8"/>
      <c r="B81" s="8"/>
      <c r="C81" s="7" t="str">
        <f>IF(T80=0,"",T80)</f>
        <v/>
      </c>
      <c r="D81" s="7"/>
      <c r="E81" s="7" t="str">
        <f>IF(V80=0,"",V80)</f>
        <v/>
      </c>
      <c r="G81" s="2" t="str">
        <f>IF(X80+T80=0,"",X80+T80)</f>
        <v/>
      </c>
      <c r="H81" s="2"/>
      <c r="I81" s="2" t="str">
        <f>IF(Z80+V80=0,"",Z80+V80)</f>
        <v/>
      </c>
      <c r="J81" s="3"/>
      <c r="K81" s="2" t="str">
        <f>IF(X80+T80+AB80=0,"",X80+T80+AB80)</f>
        <v/>
      </c>
      <c r="L81" s="2"/>
      <c r="M81" s="2" t="str">
        <f>IF(Z80+V80+AD80=0,"",Z80+V80+AD80)</f>
        <v/>
      </c>
      <c r="N81" s="3"/>
      <c r="O81" s="6" t="str">
        <f>IF(AB80+X80+AF80+T80=0,"",AB80+X80+AF80+T80)</f>
        <v/>
      </c>
      <c r="P81" s="6"/>
      <c r="Q81" s="6" t="str">
        <f>IF(AD80+Z80+AH80+V80=0,"",AD80+Z80+AH80+V80)</f>
        <v/>
      </c>
    </row>
    <row r="82" spans="1:17" ht="9.9" hidden="1" customHeight="1" outlineLevel="1" x14ac:dyDescent="0.3">
      <c r="A82" s="8"/>
      <c r="B82" s="8"/>
      <c r="C82" s="7"/>
      <c r="D82" s="7"/>
      <c r="E82" s="7"/>
      <c r="G82" s="2"/>
      <c r="H82" s="2"/>
      <c r="I82" s="2"/>
      <c r="J82" s="3"/>
      <c r="K82" s="2"/>
      <c r="L82" s="2"/>
      <c r="M82" s="2"/>
      <c r="N82" s="3"/>
      <c r="O82" s="6" t="str">
        <f>IF(AB81+X81+AF81+T81=0,"",AB81+X81+AF81+T81)</f>
        <v/>
      </c>
      <c r="P82" s="6"/>
      <c r="Q82" s="6" t="str">
        <f>IF(AD81+Z81+AH81+V81=0,"",AD81+Z81+AH81+V81)</f>
        <v/>
      </c>
    </row>
    <row r="83" spans="1:17" ht="17.399999999999999" hidden="1" outlineLevel="1" x14ac:dyDescent="0.3">
      <c r="A83" s="8"/>
      <c r="B83" s="8"/>
      <c r="C83" s="7" t="str">
        <f>IF(T82=0,"",T82)</f>
        <v/>
      </c>
      <c r="D83" s="7"/>
      <c r="E83" s="7" t="str">
        <f>IF(V82=0,"",V82)</f>
        <v/>
      </c>
      <c r="G83" s="2" t="str">
        <f>IF(X82+T82=0,"",X82+T82)</f>
        <v/>
      </c>
      <c r="H83" s="2"/>
      <c r="I83" s="2" t="str">
        <f>IF(Z82+V82=0,"",Z82+V82)</f>
        <v/>
      </c>
      <c r="J83" s="3"/>
      <c r="K83" s="2" t="str">
        <f>IF(X82+T82+AB82=0,"",X82+T82+AB82)</f>
        <v/>
      </c>
      <c r="L83" s="2"/>
      <c r="M83" s="2" t="str">
        <f>IF(Z82+V82+AD82=0,"",Z82+V82+AD82)</f>
        <v/>
      </c>
      <c r="N83" s="3"/>
      <c r="O83" s="6" t="str">
        <f>IF(AB82+X82+AF82+T82=0,"",AB82+X82+AF82+T82)</f>
        <v/>
      </c>
      <c r="P83" s="6"/>
      <c r="Q83" s="6" t="str">
        <f>IF(AD82+Z82+AH82+V82=0,"",AD82+Z82+AH82+V82)</f>
        <v/>
      </c>
    </row>
    <row r="84" spans="1:17" ht="9.9" hidden="1" customHeight="1" outlineLevel="1" x14ac:dyDescent="0.3">
      <c r="A84" s="8"/>
      <c r="B84" s="8"/>
      <c r="C84" s="7"/>
      <c r="D84" s="7"/>
      <c r="E84" s="7"/>
      <c r="G84" s="2" t="str">
        <f>IF(X83+T83=0,"",X83+T83)</f>
        <v/>
      </c>
      <c r="H84" s="2"/>
      <c r="I84" s="2" t="str">
        <f>IF(Z83+V83=0,"",Z83+V83)</f>
        <v/>
      </c>
      <c r="J84" s="3"/>
      <c r="K84" s="2"/>
      <c r="L84" s="2"/>
      <c r="M84" s="2"/>
      <c r="N84" s="3"/>
      <c r="O84" s="6" t="str">
        <f>IF(AB83+X83+AF83+T83=0,"",AB83+X83+AF83+T83)</f>
        <v/>
      </c>
      <c r="P84" s="6"/>
      <c r="Q84" s="6" t="str">
        <f>IF(AD83+Z83+AH83+V83=0,"",AD83+Z83+AH83+V83)</f>
        <v/>
      </c>
    </row>
    <row r="85" spans="1:17" ht="17.399999999999999" hidden="1" outlineLevel="1" x14ac:dyDescent="0.3">
      <c r="A85" s="8"/>
      <c r="B85" s="8"/>
      <c r="C85" s="7" t="str">
        <f>IF(T84=0,"",T84)</f>
        <v/>
      </c>
      <c r="D85" s="7"/>
      <c r="E85" s="7" t="str">
        <f>IF(V84=0,"",V84)</f>
        <v/>
      </c>
      <c r="G85" s="2" t="str">
        <f>IF(X84+T84=0,"",X84+T84)</f>
        <v/>
      </c>
      <c r="H85" s="2"/>
      <c r="I85" s="2" t="str">
        <f>IF(Z84+V84=0,"",Z84+V84)</f>
        <v/>
      </c>
      <c r="J85" s="3"/>
      <c r="K85" s="2" t="str">
        <f>IF(X84+T84+AB84=0,"",X84+T84+AB84)</f>
        <v/>
      </c>
      <c r="L85" s="2"/>
      <c r="M85" s="2" t="str">
        <f>IF(Z84+V84+AD84=0,"",Z84+V84+AD84)</f>
        <v/>
      </c>
      <c r="N85" s="3"/>
      <c r="O85" s="6" t="str">
        <f>IF(AB84+X84+AF84+T84=0,"",AB84+X84+AF84+T84)</f>
        <v/>
      </c>
      <c r="P85" s="6"/>
      <c r="Q85" s="6" t="str">
        <f>IF(AD84+Z84+AH84+V84=0,"",AD84+Z84+AH84+V84)</f>
        <v/>
      </c>
    </row>
    <row r="86" spans="1:17" ht="9.9" hidden="1" customHeight="1" outlineLevel="1" x14ac:dyDescent="0.3">
      <c r="A86" s="8"/>
      <c r="B86" s="8"/>
      <c r="C86" s="7"/>
      <c r="D86" s="7"/>
      <c r="E86" s="7"/>
      <c r="G86" s="2" t="str">
        <f>IF(X85+T85=0,"",X85+T85)</f>
        <v/>
      </c>
      <c r="H86" s="2"/>
      <c r="I86" s="2" t="str">
        <f>IF(Z85+V85=0,"",Z85+V85)</f>
        <v/>
      </c>
      <c r="J86" s="3"/>
      <c r="K86" s="2"/>
      <c r="L86" s="2"/>
      <c r="M86" s="2"/>
      <c r="N86" s="3"/>
      <c r="O86" s="6" t="str">
        <f>IF(AB85+X85+AF85+T85=0,"",AB85+X85+AF85+T85)</f>
        <v/>
      </c>
      <c r="P86" s="6"/>
      <c r="Q86" s="6" t="str">
        <f>IF(AD85+Z85+AH85+V85=0,"",AD85+Z85+AH85+V85)</f>
        <v/>
      </c>
    </row>
    <row r="87" spans="1:17" ht="17.399999999999999" hidden="1" outlineLevel="1" x14ac:dyDescent="0.3">
      <c r="A87" s="8"/>
      <c r="B87" s="8"/>
      <c r="C87" s="7" t="str">
        <f>IF(T86=0,"",T86)</f>
        <v/>
      </c>
      <c r="D87" s="7"/>
      <c r="E87" s="7" t="str">
        <f>IF(V86=0,"",V86)</f>
        <v/>
      </c>
      <c r="G87" s="2" t="str">
        <f>IF(X86+T86=0,"",X86+T86)</f>
        <v/>
      </c>
      <c r="H87" s="2"/>
      <c r="I87" s="2" t="str">
        <f>IF(Z86+V86=0,"",Z86+V86)</f>
        <v/>
      </c>
      <c r="J87" s="3"/>
      <c r="K87" s="2" t="str">
        <f>IF(X86+T86+AB86=0,"",X86+T86+AB86)</f>
        <v/>
      </c>
      <c r="L87" s="2"/>
      <c r="M87" s="2" t="str">
        <f>IF(Z86+V86+AD86=0,"",Z86+V86+AD86)</f>
        <v/>
      </c>
      <c r="N87" s="3"/>
      <c r="O87" s="6" t="str">
        <f>IF(AB86+X86+AF86+T86=0,"",AB86+X86+AF86+T86)</f>
        <v/>
      </c>
      <c r="P87" s="6"/>
      <c r="Q87" s="6" t="str">
        <f>IF(AD86+Z86+AH86+V86=0,"",AD86+Z86+AH86+V86)</f>
        <v/>
      </c>
    </row>
    <row r="88" spans="1:17" ht="9.9" hidden="1" customHeight="1" outlineLevel="1" x14ac:dyDescent="0.3">
      <c r="A88" s="8"/>
      <c r="B88" s="8"/>
      <c r="C88" s="7"/>
      <c r="D88" s="7"/>
      <c r="E88" s="7"/>
      <c r="G88" s="2" t="str">
        <f>IF(X87+T87=0,"",X87+T87)</f>
        <v/>
      </c>
      <c r="H88" s="2"/>
      <c r="I88" s="2" t="str">
        <f>IF(Z87+V87=0,"",Z87+V87)</f>
        <v/>
      </c>
      <c r="J88" s="3"/>
      <c r="K88" s="2"/>
      <c r="L88" s="2"/>
      <c r="M88" s="2"/>
      <c r="N88" s="3"/>
      <c r="O88" s="6" t="str">
        <f>IF(AB87+X87+AF87+T87=0,"",AB87+X87+AF87+T87)</f>
        <v/>
      </c>
      <c r="P88" s="6"/>
      <c r="Q88" s="6" t="str">
        <f>IF(AD87+Z87+AH87+V87=0,"",AD87+Z87+AH87+V87)</f>
        <v/>
      </c>
    </row>
    <row r="89" spans="1:17" ht="17.399999999999999" hidden="1" outlineLevel="1" x14ac:dyDescent="0.3">
      <c r="A89" s="8"/>
      <c r="B89" s="8"/>
      <c r="C89" s="7" t="str">
        <f>IF(T88=0,"",T88)</f>
        <v/>
      </c>
      <c r="D89" s="7"/>
      <c r="E89" s="7" t="str">
        <f>IF(V88=0,"",V88)</f>
        <v/>
      </c>
      <c r="G89" s="2" t="str">
        <f>IF(X88+T88=0,"",X88+T88)</f>
        <v/>
      </c>
      <c r="H89" s="2"/>
      <c r="I89" s="2" t="str">
        <f>IF(Z88+V88=0,"",Z88+V88)</f>
        <v/>
      </c>
      <c r="J89" s="3"/>
      <c r="K89" s="2" t="str">
        <f>IF(X88+T88+AB88=0,"",X88+T88+AB88)</f>
        <v/>
      </c>
      <c r="L89" s="2"/>
      <c r="M89" s="2" t="str">
        <f>IF(Z88+V88+AD88=0,"",Z88+V88+AD88)</f>
        <v/>
      </c>
      <c r="N89" s="3"/>
      <c r="O89" s="6" t="str">
        <f>IF(AB88+X88+AF88+T88=0,"",AB88+X88+AF88+T88)</f>
        <v/>
      </c>
      <c r="P89" s="6"/>
      <c r="Q89" s="6" t="str">
        <f>IF(AD88+Z88+AH88+V88=0,"",AD88+Z88+AH88+V88)</f>
        <v/>
      </c>
    </row>
    <row r="90" spans="1:17" ht="9.9" hidden="1" customHeight="1" outlineLevel="1" x14ac:dyDescent="0.3">
      <c r="A90" s="8"/>
      <c r="B90" s="8"/>
      <c r="C90" s="7"/>
      <c r="D90" s="7"/>
      <c r="E90" s="7"/>
      <c r="G90" s="2" t="str">
        <f>IF(X89+T89=0,"",X89+T89)</f>
        <v/>
      </c>
      <c r="H90" s="2"/>
      <c r="I90" s="2" t="str">
        <f>IF(Z89+V89=0,"",Z89+V89)</f>
        <v/>
      </c>
      <c r="J90" s="3"/>
      <c r="K90" s="2"/>
      <c r="L90" s="2"/>
      <c r="M90" s="2"/>
      <c r="N90" s="3"/>
      <c r="O90" s="6" t="str">
        <f>IF(AB89+X89+AF89+T89=0,"",AB89+X89+AF89+T89)</f>
        <v/>
      </c>
      <c r="P90" s="6"/>
      <c r="Q90" s="6" t="str">
        <f>IF(AD89+Z89+AH89+V89=0,"",AD89+Z89+AH89+V89)</f>
        <v/>
      </c>
    </row>
    <row r="91" spans="1:17" ht="17.399999999999999" hidden="1" outlineLevel="1" x14ac:dyDescent="0.3">
      <c r="A91" s="8"/>
      <c r="B91" s="8"/>
      <c r="C91" s="7" t="str">
        <f>IF(T90=0,"",T90)</f>
        <v/>
      </c>
      <c r="D91" s="7"/>
      <c r="E91" s="7" t="str">
        <f>IF(V90=0,"",V90)</f>
        <v/>
      </c>
      <c r="G91" s="2" t="str">
        <f>IF(X90+T90=0,"",X90+T90)</f>
        <v/>
      </c>
      <c r="H91" s="2"/>
      <c r="I91" s="2" t="str">
        <f>IF(Z90+V90=0,"",Z90+V90)</f>
        <v/>
      </c>
      <c r="J91" s="3"/>
      <c r="K91" s="2" t="str">
        <f>IF(X90+T90+AB90=0,"",X90+T90+AB90)</f>
        <v/>
      </c>
      <c r="L91" s="2"/>
      <c r="M91" s="2" t="str">
        <f>IF(Z90+V90+AD90=0,"",Z90+V90+AD90)</f>
        <v/>
      </c>
      <c r="N91" s="3"/>
      <c r="O91" s="6" t="str">
        <f>IF(AB90+X90+AF90+T90=0,"",AB90+X90+AF90+T90)</f>
        <v/>
      </c>
      <c r="P91" s="6"/>
      <c r="Q91" s="6" t="str">
        <f>IF(AD90+Z90+AH90+V90=0,"",AD90+Z90+AH90+V90)</f>
        <v/>
      </c>
    </row>
    <row r="92" spans="1:17" ht="9.9" hidden="1" customHeight="1" outlineLevel="1" x14ac:dyDescent="0.3">
      <c r="A92" s="8"/>
      <c r="B92" s="8"/>
      <c r="C92" s="7"/>
      <c r="D92" s="7"/>
      <c r="E92" s="7"/>
      <c r="G92" s="2" t="str">
        <f>IF(X91+T91=0,"",X91+T91)</f>
        <v/>
      </c>
      <c r="H92" s="2"/>
      <c r="I92" s="2" t="str">
        <f>IF(Z91+V91=0,"",Z91+V91)</f>
        <v/>
      </c>
      <c r="J92" s="3"/>
      <c r="K92" s="2"/>
      <c r="L92" s="2"/>
      <c r="M92" s="2"/>
      <c r="N92" s="3"/>
      <c r="O92" s="6" t="str">
        <f>IF(AB91+X91+AF91+T91=0,"",AB91+X91+AF91+T91)</f>
        <v/>
      </c>
      <c r="P92" s="6"/>
      <c r="Q92" s="6" t="str">
        <f>IF(AD91+Z91+AH91+V91=0,"",AD91+Z91+AH91+V91)</f>
        <v/>
      </c>
    </row>
    <row r="93" spans="1:17" ht="17.399999999999999" hidden="1" outlineLevel="1" x14ac:dyDescent="0.3">
      <c r="A93" s="8"/>
      <c r="B93" s="8"/>
      <c r="C93" s="7" t="str">
        <f>IF(T92=0,"",T92)</f>
        <v/>
      </c>
      <c r="D93" s="7"/>
      <c r="E93" s="7" t="str">
        <f>IF(V92=0,"",V92)</f>
        <v/>
      </c>
      <c r="G93" s="2" t="str">
        <f>IF(X92+T92=0,"",X92+T92)</f>
        <v/>
      </c>
      <c r="H93" s="2"/>
      <c r="I93" s="2" t="str">
        <f>IF(Z92+V92=0,"",Z92+V92)</f>
        <v/>
      </c>
      <c r="J93" s="3"/>
      <c r="K93" s="2" t="str">
        <f>IF(X92+T92+AB92=0,"",X92+T92+AB92)</f>
        <v/>
      </c>
      <c r="L93" s="2"/>
      <c r="M93" s="2" t="str">
        <f>IF(Z92+V92+AD92=0,"",Z92+V92+AD92)</f>
        <v/>
      </c>
      <c r="N93" s="3"/>
      <c r="O93" s="6" t="str">
        <f>IF(AB92+X92+AF92+T92=0,"",AB92+X92+AF92+T92)</f>
        <v/>
      </c>
      <c r="P93" s="6"/>
      <c r="Q93" s="6" t="str">
        <f>IF(AD92+Z92+AH92+V92=0,"",AD92+Z92+AH92+V92)</f>
        <v/>
      </c>
    </row>
    <row r="94" spans="1:17" ht="9.9" hidden="1" customHeight="1" outlineLevel="1" x14ac:dyDescent="0.3">
      <c r="A94" s="8"/>
      <c r="B94" s="8"/>
      <c r="C94" s="7"/>
      <c r="D94" s="7"/>
      <c r="E94" s="7"/>
      <c r="G94" s="2"/>
      <c r="H94" s="2"/>
      <c r="I94" s="2"/>
      <c r="J94" s="3"/>
      <c r="K94" s="2"/>
      <c r="L94" s="2"/>
      <c r="M94" s="2"/>
      <c r="N94" s="3"/>
      <c r="O94" s="6"/>
      <c r="P94" s="6"/>
      <c r="Q94" s="6"/>
    </row>
    <row r="95" spans="1:17" ht="17.399999999999999" hidden="1" outlineLevel="1" x14ac:dyDescent="0.3">
      <c r="A95" s="8"/>
      <c r="B95" s="8"/>
      <c r="C95" s="7" t="str">
        <f>IF(T94=0,"",T94)</f>
        <v/>
      </c>
      <c r="D95" s="7"/>
      <c r="E95" s="7" t="str">
        <f>IF(V94=0,"",V94)</f>
        <v/>
      </c>
      <c r="G95" s="2" t="str">
        <f>IF(X94+T94=0,"",X94+T94)</f>
        <v/>
      </c>
      <c r="H95" s="2"/>
      <c r="I95" s="2" t="str">
        <f>IF(Z94+V94=0,"",Z94+V94)</f>
        <v/>
      </c>
      <c r="J95" s="3"/>
      <c r="K95" s="2" t="str">
        <f>IF(X94+T94+AB94=0,"",X94+T94+AB94)</f>
        <v/>
      </c>
      <c r="L95" s="2"/>
      <c r="M95" s="2" t="str">
        <f>IF(Z94+V94+AD94=0,"",Z94+V94+AD94)</f>
        <v/>
      </c>
      <c r="N95" s="3"/>
      <c r="O95" s="6" t="str">
        <f>IF(AB94+X94+AF94+T94=0,"",AB94+X94+AF94+T94)</f>
        <v/>
      </c>
      <c r="P95" s="6"/>
      <c r="Q95" s="6" t="str">
        <f>IF(AD94+Z94+AH94+V94=0,"",AD94+Z94+AH94+V94)</f>
        <v/>
      </c>
    </row>
    <row r="96" spans="1:17" ht="9.9" hidden="1" customHeight="1" outlineLevel="1" x14ac:dyDescent="0.3">
      <c r="A96" s="8"/>
      <c r="B96" s="8"/>
      <c r="C96" s="7"/>
      <c r="D96" s="7"/>
      <c r="E96" s="7"/>
      <c r="G96" s="2"/>
      <c r="H96" s="2"/>
      <c r="I96" s="2"/>
      <c r="J96" s="3"/>
      <c r="K96" s="2"/>
      <c r="L96" s="2"/>
      <c r="M96" s="2"/>
      <c r="N96" s="3"/>
      <c r="O96" s="6"/>
      <c r="P96" s="6"/>
      <c r="Q96" s="6"/>
    </row>
    <row r="97" spans="1:34" ht="17.399999999999999" hidden="1" outlineLevel="1" x14ac:dyDescent="0.3">
      <c r="A97" s="8"/>
      <c r="B97" s="8"/>
      <c r="C97" s="7" t="str">
        <f>IF(T96=0,"",T96)</f>
        <v/>
      </c>
      <c r="D97" s="7"/>
      <c r="E97" s="7" t="str">
        <f>IF(V96=0,"",V96)</f>
        <v/>
      </c>
      <c r="G97" s="2" t="str">
        <f>IF(X96+T96=0,"",X96+T96)</f>
        <v/>
      </c>
      <c r="H97" s="2"/>
      <c r="I97" s="2" t="str">
        <f>IF(Z96+V96=0,"",Z96+V96)</f>
        <v/>
      </c>
      <c r="J97" s="3"/>
      <c r="K97" s="2" t="str">
        <f>IF(X96+T96+AB96=0,"",X96+T96+AB96)</f>
        <v/>
      </c>
      <c r="L97" s="2"/>
      <c r="M97" s="2" t="str">
        <f>IF(Z96+V96+AD96=0,"",Z96+V96+AD96)</f>
        <v/>
      </c>
      <c r="N97" s="3"/>
      <c r="O97" s="6" t="str">
        <f>IF(AB96+X96+AF96+T96=0,"",AB96+X96+AF96+T96)</f>
        <v/>
      </c>
      <c r="P97" s="6"/>
      <c r="Q97" s="6" t="str">
        <f>IF(AD96+Z96+AH96+V96=0,"",AD96+Z96+AH96+V96)</f>
        <v/>
      </c>
    </row>
    <row r="98" spans="1:34" ht="9.9" hidden="1" customHeight="1" outlineLevel="1" x14ac:dyDescent="0.3">
      <c r="A98" s="8"/>
      <c r="B98" s="8"/>
      <c r="C98" s="7"/>
      <c r="D98" s="7"/>
      <c r="E98" s="7"/>
      <c r="G98" s="2"/>
      <c r="H98" s="2"/>
      <c r="I98" s="2"/>
      <c r="J98" s="3"/>
      <c r="K98" s="2"/>
      <c r="L98" s="2"/>
      <c r="M98" s="2"/>
      <c r="N98" s="3"/>
      <c r="O98" s="6"/>
      <c r="P98" s="6"/>
      <c r="Q98" s="6"/>
    </row>
    <row r="99" spans="1:34" ht="17.399999999999999" hidden="1" outlineLevel="1" x14ac:dyDescent="0.3">
      <c r="A99" s="8"/>
      <c r="B99" s="8"/>
      <c r="C99" s="7"/>
      <c r="D99" s="7"/>
      <c r="E99" s="7"/>
      <c r="G99" s="2"/>
      <c r="H99" s="2"/>
      <c r="I99" s="2"/>
      <c r="J99" s="3"/>
      <c r="K99" s="2"/>
      <c r="L99" s="2"/>
      <c r="M99" s="2"/>
      <c r="N99" s="3"/>
      <c r="O99" s="6" t="str">
        <f>IF(AB98+X98+AF98+T98=0,"",AB98+X98+AF98+T98)</f>
        <v/>
      </c>
      <c r="P99" s="6"/>
      <c r="Q99" s="6" t="str">
        <f>IF(AD98+Z98+AH98+V98=0,"",AD98+Z98+AH98+V98)</f>
        <v/>
      </c>
    </row>
    <row r="100" spans="1:34" ht="9" hidden="1" customHeight="1" outlineLevel="1" collapsed="1" x14ac:dyDescent="0.3">
      <c r="A100" s="8"/>
      <c r="B100" s="8"/>
      <c r="C100" s="7"/>
      <c r="D100" s="7"/>
      <c r="E100" s="7"/>
      <c r="G100" s="2" t="str">
        <f>IF(X99+T99=0,"",X99+T99)</f>
        <v/>
      </c>
      <c r="H100" s="2"/>
      <c r="I100" s="2" t="str">
        <f>IF(Z99+V99=0,"",Z99+V99)</f>
        <v/>
      </c>
      <c r="J100" s="3"/>
      <c r="K100" s="2"/>
      <c r="L100" s="2"/>
      <c r="M100" s="2"/>
      <c r="N100" s="3"/>
      <c r="O100" s="6" t="str">
        <f>IF(AB99+X99+AF99+T99=0,"",AB99+X99+AF99+T99)</f>
        <v/>
      </c>
      <c r="P100" s="6"/>
      <c r="Q100" s="6" t="str">
        <f>IF(AD99+Z99+AH99+V99=0,"",AD99+Z99+AH99+V99)</f>
        <v/>
      </c>
      <c r="T100">
        <f>SUM(T58:T99)</f>
        <v>0</v>
      </c>
      <c r="V100">
        <f>SUM(V58:V99)</f>
        <v>0</v>
      </c>
      <c r="X100">
        <f>SUM(X58:X99)</f>
        <v>0</v>
      </c>
      <c r="Z100">
        <f>SUM(Z58:Z99)</f>
        <v>0</v>
      </c>
      <c r="AB100">
        <f>SUM(AB58:AB99)</f>
        <v>0</v>
      </c>
      <c r="AD100">
        <f>SUM(AD58:AD99)</f>
        <v>0</v>
      </c>
      <c r="AF100">
        <f>SUM(AF58:AF99)</f>
        <v>0</v>
      </c>
      <c r="AH100">
        <f>SUM(AH58:AH99)</f>
        <v>0</v>
      </c>
    </row>
    <row r="101" spans="1:34" ht="18" hidden="1" outlineLevel="1" thickBot="1" x14ac:dyDescent="0.35">
      <c r="A101" s="5" t="s">
        <v>0</v>
      </c>
      <c r="B101" s="5"/>
      <c r="C101" s="1">
        <f>SUM(C59:C100)</f>
        <v>0</v>
      </c>
      <c r="D101" s="4"/>
      <c r="E101" s="1">
        <f>SUM(E59:E100)</f>
        <v>0</v>
      </c>
      <c r="G101" s="1">
        <f>SUM(G59:G100)</f>
        <v>0</v>
      </c>
      <c r="H101" s="2"/>
      <c r="I101" s="1">
        <f>SUM(I59:I100)</f>
        <v>0</v>
      </c>
      <c r="J101" s="3"/>
      <c r="K101" s="1">
        <f>SUM(K59:K100)</f>
        <v>0</v>
      </c>
      <c r="L101" s="2"/>
      <c r="M101" s="1">
        <f>SUM(M59:M100)</f>
        <v>0</v>
      </c>
      <c r="N101" s="3"/>
      <c r="O101" s="1">
        <f>SUM(O59:O100)</f>
        <v>0</v>
      </c>
      <c r="P101" s="2"/>
      <c r="Q101" s="1">
        <f>SUM(Q59:Q100)</f>
        <v>0</v>
      </c>
    </row>
    <row r="102" spans="1:34" ht="10.5" hidden="1" customHeight="1" outlineLevel="1" thickTop="1" x14ac:dyDescent="0.25">
      <c r="K102" s="3"/>
      <c r="L102" s="3"/>
      <c r="M102" s="3"/>
      <c r="O102" s="9"/>
      <c r="P102" s="9"/>
      <c r="Q102" s="9"/>
    </row>
    <row r="103" spans="1:34" ht="7.5" customHeight="1" collapsed="1" x14ac:dyDescent="0.25"/>
  </sheetData>
  <mergeCells count="14">
    <mergeCell ref="O3:Q3"/>
    <mergeCell ref="C4:E4"/>
    <mergeCell ref="G4:I4"/>
    <mergeCell ref="K4:M4"/>
    <mergeCell ref="O4:Q4"/>
    <mergeCell ref="X4:Z4"/>
    <mergeCell ref="AB4:AD4"/>
    <mergeCell ref="AF4:AH4"/>
    <mergeCell ref="O55:Q55"/>
    <mergeCell ref="C56:E56"/>
    <mergeCell ref="G56:I56"/>
    <mergeCell ref="K56:M56"/>
    <mergeCell ref="O56:Q56"/>
    <mergeCell ref="T4:V4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D2A1-2E48-4134-A815-4E653414DFE7}">
  <sheetPr>
    <tabColor theme="0" tint="-0.249977111117893"/>
    <pageSetUpPr fitToPage="1"/>
  </sheetPr>
  <dimension ref="A1:AH111"/>
  <sheetViews>
    <sheetView view="pageBreakPreview" topLeftCell="A9" zoomScale="60" zoomScaleNormal="70" workbookViewId="0">
      <selection activeCell="I78" sqref="I78"/>
    </sheetView>
  </sheetViews>
  <sheetFormatPr defaultRowHeight="13.8" outlineLevelRow="1" x14ac:dyDescent="0.25"/>
  <cols>
    <col min="1" max="1" width="35.886718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1" max="21" width="6.33203125" bestFit="1" customWidth="1"/>
    <col min="22" max="22" width="10.88671875" bestFit="1" customWidth="1"/>
    <col min="23" max="23" width="11.44140625" customWidth="1"/>
    <col min="25" max="25" width="7.6640625" customWidth="1"/>
    <col min="26" max="26" width="10.88671875" bestFit="1" customWidth="1"/>
    <col min="27" max="27" width="11.44140625" customWidth="1"/>
    <col min="29" max="29" width="6.33203125" bestFit="1" customWidth="1"/>
    <col min="30" max="30" width="10.88671875" bestFit="1" customWidth="1"/>
    <col min="31" max="31" width="11.44140625" customWidth="1"/>
    <col min="33" max="33" width="6.33203125" bestFit="1" customWidth="1"/>
    <col min="34" max="34" width="12" bestFit="1" customWidth="1"/>
  </cols>
  <sheetData>
    <row r="1" spans="1:34" ht="24.6" x14ac:dyDescent="0.4">
      <c r="A1" s="23" t="s">
        <v>36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4" ht="7.5" customHeight="1" x14ac:dyDescent="0.25"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ht="21" x14ac:dyDescent="0.4">
      <c r="A3" s="8"/>
      <c r="B3" s="8"/>
      <c r="C3" s="15">
        <v>2025</v>
      </c>
      <c r="D3" s="15"/>
      <c r="E3" s="15"/>
      <c r="G3" s="15">
        <f>C3</f>
        <v>2025</v>
      </c>
      <c r="H3" s="15"/>
      <c r="I3" s="15"/>
      <c r="J3" s="9"/>
      <c r="K3" s="15">
        <f>G3</f>
        <v>2025</v>
      </c>
      <c r="L3" s="15"/>
      <c r="M3" s="15"/>
      <c r="N3" s="9"/>
      <c r="O3" s="14">
        <f>K3</f>
        <v>2025</v>
      </c>
      <c r="P3" s="14"/>
      <c r="Q3" s="14"/>
    </row>
    <row r="4" spans="1:34" ht="17.399999999999999" x14ac:dyDescent="0.3">
      <c r="A4" s="8"/>
      <c r="B4" s="8"/>
      <c r="C4" s="13" t="s">
        <v>21</v>
      </c>
      <c r="D4" s="13"/>
      <c r="E4" s="13"/>
      <c r="G4" s="13" t="s">
        <v>20</v>
      </c>
      <c r="H4" s="13"/>
      <c r="I4" s="13"/>
      <c r="J4" s="9"/>
      <c r="K4" s="13" t="s">
        <v>19</v>
      </c>
      <c r="L4" s="13"/>
      <c r="M4" s="13"/>
      <c r="N4" s="9"/>
      <c r="O4" s="12" t="s">
        <v>18</v>
      </c>
      <c r="P4" s="12"/>
      <c r="Q4" s="12"/>
      <c r="R4" s="21"/>
      <c r="T4" s="13" t="s">
        <v>21</v>
      </c>
      <c r="U4" s="13"/>
      <c r="V4" s="13"/>
      <c r="W4" s="8"/>
      <c r="X4" s="13" t="s">
        <v>35</v>
      </c>
      <c r="Y4" s="13"/>
      <c r="Z4" s="13"/>
      <c r="AA4" s="8"/>
      <c r="AB4" s="13" t="s">
        <v>34</v>
      </c>
      <c r="AC4" s="13"/>
      <c r="AD4" s="13"/>
      <c r="AE4" s="8"/>
      <c r="AF4" s="13" t="s">
        <v>33</v>
      </c>
      <c r="AG4" s="13"/>
      <c r="AH4" s="13"/>
    </row>
    <row r="5" spans="1:34" ht="17.399999999999999" x14ac:dyDescent="0.3">
      <c r="A5" s="8"/>
      <c r="B5" s="8"/>
      <c r="C5" s="10" t="s">
        <v>17</v>
      </c>
      <c r="D5" s="11"/>
      <c r="E5" s="10" t="s">
        <v>16</v>
      </c>
      <c r="G5" s="10" t="s">
        <v>17</v>
      </c>
      <c r="H5" s="11"/>
      <c r="I5" s="10" t="s">
        <v>16</v>
      </c>
      <c r="J5" s="9"/>
      <c r="K5" s="10" t="s">
        <v>17</v>
      </c>
      <c r="L5" s="11"/>
      <c r="M5" s="10" t="s">
        <v>16</v>
      </c>
      <c r="N5" s="9"/>
      <c r="O5" s="10" t="s">
        <v>17</v>
      </c>
      <c r="P5" s="11"/>
      <c r="Q5" s="10" t="s">
        <v>16</v>
      </c>
      <c r="R5" s="21"/>
      <c r="S5" s="9" t="s">
        <v>32</v>
      </c>
      <c r="T5" s="10" t="s">
        <v>17</v>
      </c>
      <c r="U5" s="11"/>
      <c r="V5" s="10" t="s">
        <v>16</v>
      </c>
      <c r="W5" s="8"/>
      <c r="X5" s="10" t="s">
        <v>17</v>
      </c>
      <c r="Y5" s="11"/>
      <c r="Z5" s="10" t="s">
        <v>16</v>
      </c>
      <c r="AA5" s="8"/>
      <c r="AB5" s="10" t="s">
        <v>17</v>
      </c>
      <c r="AC5" s="11"/>
      <c r="AD5" s="10" t="s">
        <v>16</v>
      </c>
      <c r="AE5" s="8"/>
      <c r="AF5" s="10" t="s">
        <v>17</v>
      </c>
      <c r="AG5" s="11"/>
      <c r="AH5" s="10" t="s">
        <v>16</v>
      </c>
    </row>
    <row r="6" spans="1:34" ht="9" customHeight="1" x14ac:dyDescent="0.3">
      <c r="A6" s="8"/>
      <c r="B6" s="8"/>
      <c r="C6" s="8"/>
      <c r="D6" s="8"/>
      <c r="E6" s="8"/>
      <c r="G6" s="8"/>
      <c r="H6" s="8"/>
      <c r="I6" s="8"/>
      <c r="K6" s="8"/>
      <c r="L6" s="8"/>
      <c r="M6" s="8"/>
      <c r="O6" s="8"/>
      <c r="P6" s="8"/>
      <c r="Q6" s="8"/>
    </row>
    <row r="7" spans="1:34" ht="17.399999999999999" x14ac:dyDescent="0.3">
      <c r="A7" s="8" t="str">
        <f>S7</f>
        <v>Aloft Hotels</v>
      </c>
      <c r="B7" s="8"/>
      <c r="C7" s="7">
        <f>IF(T7=0,"",T7)</f>
        <v>1</v>
      </c>
      <c r="D7" s="7"/>
      <c r="E7" s="7">
        <f>IF(V7=0,"",V7)</f>
        <v>192</v>
      </c>
      <c r="G7" s="6">
        <f>IF(X7+T7=0,"",X7+T7)</f>
        <v>1</v>
      </c>
      <c r="H7" s="6"/>
      <c r="I7" s="6">
        <f>IF(Z7+V7=0,"",Z7+V7)</f>
        <v>192</v>
      </c>
      <c r="J7" s="3"/>
      <c r="K7" s="6">
        <f>IF(X7+T7+AB7=0,"",X7+T7+AB7)</f>
        <v>1</v>
      </c>
      <c r="L7" s="6"/>
      <c r="M7" s="6">
        <f>IF(Z7+V7+AD7=0,"",Z7+V7+AD7)</f>
        <v>192</v>
      </c>
      <c r="N7" s="3"/>
      <c r="O7" s="6">
        <f>IF(AB7+X7+AF7+T7=0,"",AB7+X7+AF7+T7)</f>
        <v>2</v>
      </c>
      <c r="P7" s="6"/>
      <c r="Q7" s="6">
        <f>IF(AD7+Z7+AH7+V7=0,"",AD7+Z7+AH7+V7)</f>
        <v>462</v>
      </c>
      <c r="S7" s="9" t="s">
        <v>15</v>
      </c>
      <c r="T7">
        <v>1</v>
      </c>
      <c r="V7">
        <v>192</v>
      </c>
      <c r="AF7">
        <v>1</v>
      </c>
      <c r="AH7">
        <v>270</v>
      </c>
    </row>
    <row r="8" spans="1:34" ht="10.5" customHeight="1" x14ac:dyDescent="0.3">
      <c r="A8" s="8"/>
      <c r="C8" s="7"/>
      <c r="D8" s="7"/>
      <c r="E8" s="7"/>
      <c r="G8" s="6" t="str">
        <f>IF(X8+T8=0,"",X8+T8)</f>
        <v/>
      </c>
      <c r="H8" s="6"/>
      <c r="I8" s="6" t="str">
        <f>IF(Z8+V8=0,"",Z8+V8)</f>
        <v/>
      </c>
      <c r="J8" s="3"/>
      <c r="K8" s="6"/>
      <c r="L8" s="6"/>
      <c r="M8" s="6"/>
      <c r="N8" s="3"/>
      <c r="O8" s="6" t="str">
        <f>IF(AB8+X8+AF8+T8=0,"",AB8+X8+AF8+T8)</f>
        <v/>
      </c>
      <c r="P8" s="6"/>
      <c r="Q8" s="6" t="str">
        <f>IF(AD8+Z8+AH8+V8=0,"",AD8+Z8+AH8+V8)</f>
        <v/>
      </c>
    </row>
    <row r="9" spans="1:34" ht="17.399999999999999" x14ac:dyDescent="0.3">
      <c r="A9" s="8" t="str">
        <f>S9</f>
        <v>Courtyard by Marriott</v>
      </c>
      <c r="B9" s="8"/>
      <c r="C9" s="7">
        <f>IF(T9=0,"",T9)</f>
        <v>1</v>
      </c>
      <c r="D9" s="7"/>
      <c r="E9" s="7">
        <f>IF(V9=0,"",V9)</f>
        <v>196</v>
      </c>
      <c r="G9" s="6">
        <f>IF(X9+T9=0,"",X9+T9)</f>
        <v>2</v>
      </c>
      <c r="H9" s="6"/>
      <c r="I9" s="6">
        <f>IF(Z9+V9=0,"",Z9+V9)</f>
        <v>362</v>
      </c>
      <c r="J9" s="3"/>
      <c r="K9" s="6">
        <f>IF(X9+T9+AB9=0,"",X9+T9+AB9)</f>
        <v>4</v>
      </c>
      <c r="L9" s="6"/>
      <c r="M9" s="6">
        <f>IF(Z9+V9+AD9=0,"",Z9+V9+AD9)</f>
        <v>561</v>
      </c>
      <c r="N9" s="3"/>
      <c r="O9" s="6">
        <f>IF(AB9+X9+AF9+T9=0,"",AB9+X9+AF9+T9)</f>
        <v>8</v>
      </c>
      <c r="P9" s="6"/>
      <c r="Q9" s="6">
        <f>IF(AD9+Z9+AH9+V9=0,"",AD9+Z9+AH9+V9)</f>
        <v>1037</v>
      </c>
      <c r="S9" s="9" t="s">
        <v>54</v>
      </c>
      <c r="T9">
        <v>1</v>
      </c>
      <c r="V9">
        <v>196</v>
      </c>
      <c r="X9">
        <v>1</v>
      </c>
      <c r="Z9">
        <v>166</v>
      </c>
      <c r="AB9">
        <v>2</v>
      </c>
      <c r="AD9">
        <v>199</v>
      </c>
      <c r="AF9">
        <v>4</v>
      </c>
      <c r="AH9">
        <v>476</v>
      </c>
    </row>
    <row r="10" spans="1:34" ht="10.5" customHeight="1" x14ac:dyDescent="0.3">
      <c r="A10" s="8"/>
      <c r="C10" s="7"/>
      <c r="D10" s="7"/>
      <c r="E10" s="7"/>
      <c r="G10" s="2"/>
      <c r="H10" s="2"/>
      <c r="I10" s="2"/>
      <c r="J10" s="3"/>
      <c r="K10" s="2"/>
      <c r="L10" s="2"/>
      <c r="M10" s="2"/>
      <c r="N10" s="3"/>
      <c r="O10" s="6" t="str">
        <f>IF(AB10+X10+AF10+T10=0,"",AB10+X10+AF10+T10)</f>
        <v/>
      </c>
      <c r="P10" s="6"/>
      <c r="Q10" s="6" t="str">
        <f>IF(AD10+Z10+AH10+V10=0,"",AD10+Z10+AH10+V10)</f>
        <v/>
      </c>
    </row>
    <row r="11" spans="1:34" ht="17.399999999999999" x14ac:dyDescent="0.3">
      <c r="A11" s="8" t="str">
        <f>S11</f>
        <v>Fairfield by Marriott</v>
      </c>
      <c r="B11" s="8"/>
      <c r="C11" s="7">
        <f>IF(T11=0,"",T11)</f>
        <v>2</v>
      </c>
      <c r="D11" s="7"/>
      <c r="E11" s="7">
        <f>IF(V11=0,"",V11)</f>
        <v>164</v>
      </c>
      <c r="G11" s="6">
        <f>IF(X11+T11=0,"",X11+T11)</f>
        <v>5</v>
      </c>
      <c r="H11" s="6"/>
      <c r="I11" s="6">
        <f>IF(Z11+V11=0,"",Z11+V11)</f>
        <v>459</v>
      </c>
      <c r="J11" s="3"/>
      <c r="K11" s="6">
        <f>IF(X11+T11+AB11=0,"",X11+T11+AB11)</f>
        <v>10</v>
      </c>
      <c r="L11" s="6"/>
      <c r="M11" s="6">
        <f>IF(Z11+V11+AD11=0,"",Z11+V11+AD11)</f>
        <v>872</v>
      </c>
      <c r="N11" s="3"/>
      <c r="O11" s="6">
        <f>IF(AB11+X11+AF11+T11=0,"",AB11+X11+AF11+T11)</f>
        <v>15</v>
      </c>
      <c r="P11" s="6"/>
      <c r="Q11" s="6">
        <f>IF(AD11+Z11+AH11+V11=0,"",AD11+Z11+AH11+V11)</f>
        <v>1363</v>
      </c>
      <c r="S11" s="9" t="s">
        <v>13</v>
      </c>
      <c r="T11">
        <v>2</v>
      </c>
      <c r="V11">
        <v>164</v>
      </c>
      <c r="X11">
        <v>3</v>
      </c>
      <c r="Z11">
        <v>295</v>
      </c>
      <c r="AB11">
        <v>5</v>
      </c>
      <c r="AD11">
        <v>413</v>
      </c>
      <c r="AF11">
        <v>5</v>
      </c>
      <c r="AH11">
        <v>491</v>
      </c>
    </row>
    <row r="12" spans="1:34" ht="10.5" customHeight="1" x14ac:dyDescent="0.3">
      <c r="A12" s="8"/>
      <c r="C12" s="7"/>
      <c r="D12" s="7"/>
      <c r="E12" s="7"/>
      <c r="G12" s="2"/>
      <c r="H12" s="2"/>
      <c r="I12" s="2"/>
      <c r="J12" s="3"/>
      <c r="K12" s="2"/>
      <c r="L12" s="2"/>
      <c r="M12" s="2"/>
      <c r="N12" s="3"/>
      <c r="O12" s="6" t="str">
        <f>IF(AB12+X12+AF12+T12=0,"",AB12+X12+AF12+T12)</f>
        <v/>
      </c>
      <c r="P12" s="6"/>
      <c r="Q12" s="6" t="str">
        <f>IF(AD12+Z12+AH12+V12=0,"",AD12+Z12+AH12+V12)</f>
        <v/>
      </c>
    </row>
    <row r="13" spans="1:34" ht="17.399999999999999" x14ac:dyDescent="0.3">
      <c r="A13" s="8" t="str">
        <f>S13</f>
        <v>Four Points by Sheraton</v>
      </c>
      <c r="B13" s="8"/>
      <c r="C13" s="7">
        <f>IF(T13=0,"",T13)</f>
        <v>1</v>
      </c>
      <c r="D13" s="7"/>
      <c r="E13" s="7">
        <f>IF(V13=0,"",V13)</f>
        <v>220</v>
      </c>
      <c r="G13" s="6">
        <f>IF(X13+T13=0,"",X13+T13)</f>
        <v>2</v>
      </c>
      <c r="H13" s="6"/>
      <c r="I13" s="6">
        <f>IF(Z13+V13=0,"",Z13+V13)</f>
        <v>777</v>
      </c>
      <c r="J13" s="3"/>
      <c r="K13" s="6">
        <f>IF(X13+T13+AB13=0,"",X13+T13+AB13)</f>
        <v>2</v>
      </c>
      <c r="L13" s="6"/>
      <c r="M13" s="6">
        <f>IF(Z13+V13+AD13=0,"",Z13+V13+AD13)</f>
        <v>777</v>
      </c>
      <c r="N13" s="3"/>
      <c r="O13" s="6">
        <f>IF(AB13+X13+AF13+T13=0,"",AB13+X13+AF13+T13)</f>
        <v>5</v>
      </c>
      <c r="P13" s="6"/>
      <c r="Q13" s="6">
        <f>IF(AD13+Z13+AH13+V13=0,"",AD13+Z13+AH13+V13)</f>
        <v>1178</v>
      </c>
      <c r="S13" s="9" t="s">
        <v>53</v>
      </c>
      <c r="T13">
        <v>1</v>
      </c>
      <c r="V13">
        <v>220</v>
      </c>
      <c r="X13">
        <v>1</v>
      </c>
      <c r="Z13">
        <v>557</v>
      </c>
      <c r="AF13">
        <v>3</v>
      </c>
      <c r="AH13">
        <v>401</v>
      </c>
    </row>
    <row r="14" spans="1:34" ht="10.5" customHeight="1" x14ac:dyDescent="0.3">
      <c r="A14" s="8"/>
      <c r="C14" s="7"/>
      <c r="D14" s="7"/>
      <c r="E14" s="7"/>
      <c r="G14" s="2"/>
      <c r="H14" s="2"/>
      <c r="I14" s="2"/>
      <c r="J14" s="3"/>
      <c r="K14" s="2"/>
      <c r="L14" s="2"/>
      <c r="M14" s="2"/>
      <c r="N14" s="3"/>
      <c r="O14" s="6" t="str">
        <f>IF(AB14+X14+AF14+T14=0,"",AB14+X14+AF14+T14)</f>
        <v/>
      </c>
      <c r="P14" s="6"/>
      <c r="Q14" s="6" t="str">
        <f>IF(AD14+Z14+AH14+V14=0,"",AD14+Z14+AH14+V14)</f>
        <v/>
      </c>
    </row>
    <row r="15" spans="1:34" ht="17.399999999999999" x14ac:dyDescent="0.3">
      <c r="A15" s="8" t="str">
        <f>S15</f>
        <v>Le Meridien</v>
      </c>
      <c r="B15" s="8"/>
      <c r="C15" s="7">
        <f>IF(T15=0,"",T15)</f>
        <v>1</v>
      </c>
      <c r="D15" s="7"/>
      <c r="E15" s="7">
        <f>IF(V15=0,"",V15)</f>
        <v>293</v>
      </c>
      <c r="G15" s="6">
        <f>IF(X15+T15=0,"",X15+T15)</f>
        <v>1</v>
      </c>
      <c r="H15" s="6"/>
      <c r="I15" s="6">
        <f>IF(Z15+V15=0,"",Z15+V15)</f>
        <v>293</v>
      </c>
      <c r="J15" s="3"/>
      <c r="K15" s="6">
        <f>IF(X15+T15+AB15=0,"",X15+T15+AB15)</f>
        <v>1</v>
      </c>
      <c r="L15" s="6"/>
      <c r="M15" s="6">
        <f>IF(Z15+V15+AD15=0,"",Z15+V15+AD15)</f>
        <v>293</v>
      </c>
      <c r="N15" s="3"/>
      <c r="O15" s="6">
        <f>IF(AB15+X15+AF15+T15=0,"",AB15+X15+AF15+T15)</f>
        <v>1</v>
      </c>
      <c r="P15" s="6"/>
      <c r="Q15" s="6">
        <f>IF(AD15+Z15+AH15+V15=0,"",AD15+Z15+AH15+V15)</f>
        <v>293</v>
      </c>
      <c r="S15" s="9" t="s">
        <v>30</v>
      </c>
      <c r="T15">
        <v>1</v>
      </c>
      <c r="V15">
        <v>293</v>
      </c>
    </row>
    <row r="16" spans="1:34" ht="10.5" customHeight="1" x14ac:dyDescent="0.3">
      <c r="A16" s="8"/>
      <c r="C16" s="7"/>
      <c r="D16" s="7"/>
      <c r="E16" s="7"/>
      <c r="G16" s="2"/>
      <c r="H16" s="2"/>
      <c r="I16" s="2"/>
      <c r="J16" s="3"/>
      <c r="K16" s="2"/>
      <c r="L16" s="2"/>
      <c r="M16" s="2"/>
      <c r="N16" s="3"/>
      <c r="O16" s="6" t="str">
        <f>IF(AB16+X16+AF16+T16=0,"",AB16+X16+AF16+T16)</f>
        <v/>
      </c>
      <c r="P16" s="6"/>
      <c r="Q16" s="6" t="str">
        <f>IF(AD16+Z16+AH16+V16=0,"",AD16+Z16+AH16+V16)</f>
        <v/>
      </c>
    </row>
    <row r="17" spans="1:34" ht="17.399999999999999" x14ac:dyDescent="0.3">
      <c r="A17" s="8" t="str">
        <f>S17</f>
        <v>Marriott Hotels</v>
      </c>
      <c r="B17" s="8"/>
      <c r="C17" s="7" t="str">
        <f>IF(T17=0,"",T17)</f>
        <v/>
      </c>
      <c r="D17" s="7"/>
      <c r="E17" s="7">
        <f>IF(V17=0,"",V17)</f>
        <v>76</v>
      </c>
      <c r="G17" s="6">
        <f>IF(X17+T17=0,"",X17+T17)</f>
        <v>1</v>
      </c>
      <c r="H17" s="6"/>
      <c r="I17" s="6">
        <f>IF(Z17+V17=0,"",Z17+V17)</f>
        <v>265</v>
      </c>
      <c r="J17" s="3"/>
      <c r="K17" s="6">
        <f>IF(X17+T17+AB17=0,"",X17+T17+AB17)</f>
        <v>1</v>
      </c>
      <c r="L17" s="6"/>
      <c r="M17" s="6">
        <f>IF(Z17+V17+AD17=0,"",Z17+V17+AD17)</f>
        <v>265</v>
      </c>
      <c r="N17" s="3"/>
      <c r="O17" s="6">
        <f>IF(AB17+X17+AF17+T17=0,"",AB17+X17+AF17+T17)</f>
        <v>2</v>
      </c>
      <c r="P17" s="6"/>
      <c r="Q17" s="6">
        <f>IF(AD17+Z17+AH17+V17=0,"",AD17+Z17+AH17+V17)</f>
        <v>702</v>
      </c>
      <c r="S17" s="9" t="s">
        <v>10</v>
      </c>
      <c r="T17">
        <v>0</v>
      </c>
      <c r="V17">
        <v>76</v>
      </c>
      <c r="X17">
        <v>1</v>
      </c>
      <c r="Z17">
        <v>189</v>
      </c>
      <c r="AF17">
        <v>1</v>
      </c>
      <c r="AH17">
        <v>437</v>
      </c>
    </row>
    <row r="18" spans="1:34" ht="10.5" customHeight="1" x14ac:dyDescent="0.3">
      <c r="A18" s="8"/>
      <c r="C18" s="7"/>
      <c r="D18" s="7"/>
      <c r="E18" s="7"/>
      <c r="G18" s="2"/>
      <c r="H18" s="2"/>
      <c r="I18" s="2"/>
      <c r="J18" s="3"/>
      <c r="K18" s="2"/>
      <c r="L18" s="2"/>
      <c r="M18" s="2"/>
      <c r="N18" s="3"/>
      <c r="O18" s="6" t="str">
        <f>IF(AB18+X18+AF18+T18=0,"",AB18+X18+AF18+T18)</f>
        <v/>
      </c>
      <c r="P18" s="6"/>
      <c r="Q18" s="6" t="str">
        <f>IF(AD18+Z18+AH18+V18=0,"",AD18+Z18+AH18+V18)</f>
        <v/>
      </c>
    </row>
    <row r="19" spans="1:34" ht="17.399999999999999" x14ac:dyDescent="0.3">
      <c r="A19" s="8" t="str">
        <f>S19</f>
        <v>Residence Inn by Marriott</v>
      </c>
      <c r="B19" s="8"/>
      <c r="C19" s="7">
        <f>IF(T19=0,"",T19)</f>
        <v>1</v>
      </c>
      <c r="D19" s="7"/>
      <c r="E19" s="7">
        <f>IF(V19=0,"",V19)</f>
        <v>130</v>
      </c>
      <c r="G19" s="6">
        <f>IF(X19+T19=0,"",X19+T19)</f>
        <v>2</v>
      </c>
      <c r="H19" s="6"/>
      <c r="I19" s="6">
        <f>IF(Z19+V19=0,"",Z19+V19)</f>
        <v>226</v>
      </c>
      <c r="J19" s="3"/>
      <c r="K19" s="6">
        <f>IF(X19+T19+AB19=0,"",X19+T19+AB19)</f>
        <v>3</v>
      </c>
      <c r="L19" s="6"/>
      <c r="M19" s="6">
        <f>IF(Z19+V19+AD19=0,"",Z19+V19+AD19)</f>
        <v>346</v>
      </c>
      <c r="N19" s="3"/>
      <c r="O19" s="6">
        <f>IF(AB19+X19+AF19+T19=0,"",AB19+X19+AF19+T19)</f>
        <v>9</v>
      </c>
      <c r="P19" s="6"/>
      <c r="Q19" s="6">
        <f>IF(AD19+Z19+AH19+V19=0,"",AD19+Z19+AH19+V19)</f>
        <v>958</v>
      </c>
      <c r="S19" s="9" t="s">
        <v>52</v>
      </c>
      <c r="T19">
        <v>1</v>
      </c>
      <c r="V19">
        <v>130</v>
      </c>
      <c r="X19">
        <v>1</v>
      </c>
      <c r="Z19">
        <v>96</v>
      </c>
      <c r="AB19">
        <v>1</v>
      </c>
      <c r="AD19">
        <v>120</v>
      </c>
      <c r="AF19">
        <v>6</v>
      </c>
      <c r="AH19">
        <v>612</v>
      </c>
    </row>
    <row r="20" spans="1:34" ht="10.5" customHeight="1" x14ac:dyDescent="0.3">
      <c r="A20" s="8"/>
      <c r="C20" s="7"/>
      <c r="D20" s="7"/>
      <c r="E20" s="7"/>
      <c r="G20" s="2"/>
      <c r="H20" s="2"/>
      <c r="I20" s="2"/>
      <c r="J20" s="3"/>
      <c r="K20" s="2"/>
      <c r="L20" s="2"/>
      <c r="M20" s="2"/>
      <c r="N20" s="3"/>
      <c r="O20" s="6" t="str">
        <f>IF(AB20+X20+AF20+T20=0,"",AB20+X20+AF20+T20)</f>
        <v/>
      </c>
      <c r="P20" s="6"/>
      <c r="Q20" s="6" t="str">
        <f>IF(AD20+Z20+AH20+V20=0,"",AD20+Z20+AH20+V20)</f>
        <v/>
      </c>
    </row>
    <row r="21" spans="1:34" ht="17.399999999999999" x14ac:dyDescent="0.3">
      <c r="A21" s="8" t="str">
        <f>S21</f>
        <v>The Ritz-Carlton</v>
      </c>
      <c r="B21" s="8"/>
      <c r="C21" s="7">
        <f>IF(T21=0,"",T21)</f>
        <v>1</v>
      </c>
      <c r="D21" s="7"/>
      <c r="E21" s="7">
        <f>IF(V21=0,"",V21)</f>
        <v>200</v>
      </c>
      <c r="G21" s="2">
        <f>IF(X21+T21=0,"",X21+T21)</f>
        <v>1</v>
      </c>
      <c r="H21" s="2"/>
      <c r="I21" s="2">
        <f>IF(Z21+V21=0,"",Z21+V21)</f>
        <v>200</v>
      </c>
      <c r="J21" s="3"/>
      <c r="K21" s="2">
        <f>IF(X21+T21+AB21=0,"",X21+T21+AB21)</f>
        <v>1</v>
      </c>
      <c r="L21" s="2"/>
      <c r="M21" s="2">
        <f>IF(Z21+V21+AD21=0,"",Z21+V21+AD21)</f>
        <v>200</v>
      </c>
      <c r="N21" s="3"/>
      <c r="O21" s="6">
        <f>IF(AB21+X21+AF21+T21=0,"",AB21+X21+AF21+T21)</f>
        <v>1</v>
      </c>
      <c r="P21" s="6"/>
      <c r="Q21" s="6">
        <f>IF(AD21+Z21+AH21+V21=0,"",AD21+Z21+AH21+V21)</f>
        <v>200</v>
      </c>
      <c r="S21" s="9" t="s">
        <v>51</v>
      </c>
      <c r="T21">
        <v>1</v>
      </c>
      <c r="V21">
        <v>200</v>
      </c>
    </row>
    <row r="22" spans="1:34" ht="10.5" customHeight="1" x14ac:dyDescent="0.3">
      <c r="A22" s="8"/>
      <c r="C22" s="7"/>
      <c r="D22" s="7"/>
      <c r="E22" s="7"/>
      <c r="G22" s="2"/>
      <c r="H22" s="2"/>
      <c r="I22" s="2"/>
      <c r="J22" s="3"/>
      <c r="K22" s="2"/>
      <c r="L22" s="2"/>
      <c r="M22" s="2"/>
      <c r="N22" s="3"/>
      <c r="O22" s="6" t="str">
        <f>IF(AB22+X22+AF22+T22=0,"",AB22+X22+AF22+T22)</f>
        <v/>
      </c>
      <c r="P22" s="6"/>
      <c r="Q22" s="6" t="str">
        <f>IF(AD22+Z22+AH22+V22=0,"",AD22+Z22+AH22+V22)</f>
        <v/>
      </c>
    </row>
    <row r="23" spans="1:34" ht="17.399999999999999" x14ac:dyDescent="0.3">
      <c r="A23" s="8" t="str">
        <f>S23</f>
        <v>Sheraton</v>
      </c>
      <c r="B23" s="8"/>
      <c r="C23" s="7">
        <f>IF(T23=0,"",T23)</f>
        <v>1</v>
      </c>
      <c r="D23" s="7"/>
      <c r="E23" s="7">
        <f>IF(V23=0,"",V23)</f>
        <v>1738</v>
      </c>
      <c r="G23" s="6">
        <f>IF(X23+T23=0,"",X23+T23)</f>
        <v>3</v>
      </c>
      <c r="H23" s="6"/>
      <c r="I23" s="6">
        <f>IF(Z23+V23=0,"",Z23+V23)</f>
        <v>2578</v>
      </c>
      <c r="J23" s="3"/>
      <c r="K23" s="6">
        <f>IF(X23+T23+AB23=0,"",X23+T23+AB23)</f>
        <v>4</v>
      </c>
      <c r="L23" s="6"/>
      <c r="M23" s="6">
        <f>IF(Z23+V23+AD23=0,"",Z23+V23+AD23)</f>
        <v>2874</v>
      </c>
      <c r="N23" s="3"/>
      <c r="O23" s="6">
        <f>IF(AB23+X23+AF23+T23=0,"",AB23+X23+AF23+T23)</f>
        <v>6</v>
      </c>
      <c r="P23" s="6"/>
      <c r="Q23" s="6">
        <f>IF(AD23+Z23+AH23+V23=0,"",AD23+Z23+AH23+V23)</f>
        <v>3615</v>
      </c>
      <c r="S23" s="9" t="s">
        <v>8</v>
      </c>
      <c r="T23">
        <v>1</v>
      </c>
      <c r="V23">
        <v>1738</v>
      </c>
      <c r="X23">
        <v>2</v>
      </c>
      <c r="Z23">
        <v>840</v>
      </c>
      <c r="AB23">
        <v>1</v>
      </c>
      <c r="AD23">
        <v>296</v>
      </c>
      <c r="AF23">
        <v>2</v>
      </c>
      <c r="AH23">
        <v>741</v>
      </c>
    </row>
    <row r="24" spans="1:34" ht="10.5" customHeight="1" x14ac:dyDescent="0.3">
      <c r="A24" s="8"/>
      <c r="C24" s="7"/>
      <c r="D24" s="7"/>
      <c r="E24" s="7"/>
      <c r="G24" s="2"/>
      <c r="H24" s="2"/>
      <c r="I24" s="2"/>
      <c r="J24" s="3"/>
      <c r="K24" s="2"/>
      <c r="L24" s="2"/>
      <c r="M24" s="2"/>
      <c r="N24" s="3"/>
      <c r="O24" s="6" t="str">
        <f>IF(AB24+X24+AF24+T24=0,"",AB24+X24+AF24+T24)</f>
        <v/>
      </c>
      <c r="P24" s="6"/>
      <c r="Q24" s="6" t="str">
        <f>IF(AD24+Z24+AH24+V24=0,"",AD24+Z24+AH24+V24)</f>
        <v/>
      </c>
    </row>
    <row r="25" spans="1:34" ht="17.399999999999999" x14ac:dyDescent="0.3">
      <c r="A25" s="8" t="str">
        <f>S25</f>
        <v>Sonder by Marriott Bonvoy</v>
      </c>
      <c r="B25" s="8"/>
      <c r="C25" s="7">
        <f>IF(T25=0,"",T25)</f>
        <v>7</v>
      </c>
      <c r="D25" s="7"/>
      <c r="E25" s="7">
        <f>IF(V25=0,"",V25)</f>
        <v>516</v>
      </c>
      <c r="G25" s="6">
        <f>IF(X25+T25=0,"",X25+T25)</f>
        <v>21</v>
      </c>
      <c r="H25" s="6"/>
      <c r="I25" s="6">
        <f>IF(Z25+V25=0,"",Z25+V25)</f>
        <v>1359</v>
      </c>
      <c r="J25" s="3"/>
      <c r="K25" s="6">
        <f>IF(X25+T25+AB25=0,"",X25+T25+AB25)</f>
        <v>28</v>
      </c>
      <c r="L25" s="6"/>
      <c r="M25" s="6">
        <f>IF(Z25+V25+AD25=0,"",Z25+V25+AD25)</f>
        <v>1832</v>
      </c>
      <c r="N25" s="3"/>
      <c r="O25" s="6">
        <f>IF(AB25+X25+AF25+T25=0,"",AB25+X25+AF25+T25)</f>
        <v>168</v>
      </c>
      <c r="P25" s="6"/>
      <c r="Q25" s="6">
        <f>IF(AD25+Z25+AH25+V25=0,"",AD25+Z25+AH25+V25)</f>
        <v>9520</v>
      </c>
      <c r="S25" s="9" t="s">
        <v>50</v>
      </c>
      <c r="T25">
        <v>7</v>
      </c>
      <c r="V25">
        <v>516</v>
      </c>
      <c r="X25">
        <v>14</v>
      </c>
      <c r="Z25">
        <v>843</v>
      </c>
      <c r="AB25">
        <v>7</v>
      </c>
      <c r="AD25">
        <v>473</v>
      </c>
      <c r="AF25">
        <v>140</v>
      </c>
      <c r="AH25">
        <v>7688</v>
      </c>
    </row>
    <row r="26" spans="1:34" ht="10.5" customHeight="1" x14ac:dyDescent="0.3">
      <c r="C26" s="7"/>
      <c r="D26" s="7"/>
      <c r="E26" s="7"/>
      <c r="G26" s="6" t="str">
        <f>IF(X26+T26=0,"",X26+T26)</f>
        <v/>
      </c>
      <c r="H26" s="2"/>
      <c r="I26" s="2"/>
      <c r="J26" s="3"/>
      <c r="K26" s="2"/>
      <c r="L26" s="2"/>
      <c r="M26" s="2"/>
      <c r="N26" s="3"/>
      <c r="O26" s="6" t="str">
        <f>IF(AB26+X26+AF26+T26=0,"",AB26+X26+AF26+T26)</f>
        <v/>
      </c>
      <c r="P26" s="6"/>
      <c r="Q26" s="6" t="str">
        <f>IF(AD26+Z26+AH26+V26=0,"",AD26+Z26+AH26+V26)</f>
        <v/>
      </c>
    </row>
    <row r="27" spans="1:34" ht="17.399999999999999" x14ac:dyDescent="0.3">
      <c r="A27" s="8" t="str">
        <f>S27</f>
        <v>TownePlace Suites by Marriott</v>
      </c>
      <c r="B27" s="8"/>
      <c r="C27" s="7">
        <f>IF(T27=0,"",T27)</f>
        <v>1</v>
      </c>
      <c r="D27" s="7"/>
      <c r="E27" s="7">
        <f>IF(V27=0,"",V27)</f>
        <v>95</v>
      </c>
      <c r="G27" s="6">
        <f>IF(X27+T27=0,"",X27+T27)</f>
        <v>3</v>
      </c>
      <c r="H27" s="2"/>
      <c r="I27" s="2">
        <f>IF(Z27+V27=0,"",Z27+V27)</f>
        <v>271</v>
      </c>
      <c r="J27" s="3"/>
      <c r="K27" s="2">
        <f>IF(X27+T27+AB27=0,"",X27+T27+AB27)</f>
        <v>4</v>
      </c>
      <c r="L27" s="2"/>
      <c r="M27" s="2">
        <f>IF(Z27+V27+AD27=0,"",Z27+V27+AD27)</f>
        <v>365</v>
      </c>
      <c r="N27" s="3"/>
      <c r="O27" s="6">
        <f>IF(AB27+X27+AF27+T27=0,"",AB27+X27+AF27+T27)</f>
        <v>4</v>
      </c>
      <c r="P27" s="6"/>
      <c r="Q27" s="6">
        <f>IF(AD27+Z27+AH27+V27=0,"",AD27+Z27+AH27+V27)</f>
        <v>365</v>
      </c>
      <c r="S27" s="9" t="s">
        <v>49</v>
      </c>
      <c r="T27">
        <v>1</v>
      </c>
      <c r="V27">
        <v>95</v>
      </c>
      <c r="X27">
        <v>2</v>
      </c>
      <c r="Z27">
        <v>176</v>
      </c>
      <c r="AB27">
        <v>1</v>
      </c>
      <c r="AD27">
        <v>94</v>
      </c>
    </row>
    <row r="28" spans="1:34" ht="10.5" customHeight="1" x14ac:dyDescent="0.3">
      <c r="A28" s="8"/>
      <c r="B28" s="8"/>
      <c r="C28" s="7"/>
      <c r="D28" s="7"/>
      <c r="E28" s="7"/>
      <c r="G28" s="6" t="str">
        <f>IF(X28+T28=0,"",X28+T28)</f>
        <v/>
      </c>
      <c r="H28" s="2"/>
      <c r="I28" s="2" t="str">
        <f>IF(Z28+V28=0,"",Z28+V28)</f>
        <v/>
      </c>
      <c r="J28" s="3"/>
      <c r="K28" s="2"/>
      <c r="L28" s="2"/>
      <c r="M28" s="2"/>
      <c r="N28" s="3"/>
      <c r="O28" s="6" t="str">
        <f>IF(AB28+X28+AF28+T28=0,"",AB28+X28+AF28+T28)</f>
        <v/>
      </c>
      <c r="P28" s="6"/>
      <c r="Q28" s="6" t="str">
        <f>IF(AD28+Z28+AH28+V28=0,"",AD28+Z28+AH28+V28)</f>
        <v/>
      </c>
    </row>
    <row r="29" spans="1:34" ht="17.399999999999999" x14ac:dyDescent="0.3">
      <c r="A29" s="8" t="str">
        <f>S29</f>
        <v>Tribute Portfolio</v>
      </c>
      <c r="B29" s="8"/>
      <c r="C29" s="4">
        <f>IF(T29=0,"",T29)</f>
        <v>1</v>
      </c>
      <c r="D29" s="4"/>
      <c r="E29" s="4">
        <f>IF(V29=0,"",V29)</f>
        <v>312</v>
      </c>
      <c r="G29" s="6">
        <f>IF(X29+T29=0,"",X29+T29)</f>
        <v>1</v>
      </c>
      <c r="H29" s="2"/>
      <c r="I29" s="2">
        <f>IF(Z29+V29=0,"",Z29+V29)</f>
        <v>312</v>
      </c>
      <c r="J29" s="3"/>
      <c r="K29" s="2">
        <f>IF(X29+T29+AB29=0,"",X29+T29+AB29)</f>
        <v>2</v>
      </c>
      <c r="L29" s="2"/>
      <c r="M29" s="2">
        <f>IF(Z29+V29+AD29=0,"",Z29+V29+AD29)</f>
        <v>400</v>
      </c>
      <c r="N29" s="3"/>
      <c r="O29" s="6">
        <f>IF(AB29+X29+AF29+T29=0,"",AB29+X29+AF29+T29)</f>
        <v>2</v>
      </c>
      <c r="P29" s="6"/>
      <c r="Q29" s="6">
        <f>IF(AD29+Z29+AH29+V29=0,"",AD29+Z29+AH29+V29)</f>
        <v>400</v>
      </c>
      <c r="S29" s="9" t="s">
        <v>29</v>
      </c>
      <c r="T29">
        <v>1</v>
      </c>
      <c r="V29">
        <v>312</v>
      </c>
      <c r="AB29">
        <v>1</v>
      </c>
      <c r="AD29">
        <v>88</v>
      </c>
    </row>
    <row r="30" spans="1:34" ht="10.5" customHeight="1" x14ac:dyDescent="0.3">
      <c r="A30" s="8"/>
      <c r="B30" s="8"/>
      <c r="C30" s="4"/>
      <c r="D30" s="4"/>
      <c r="E30" s="4"/>
      <c r="G30" s="6" t="str">
        <f>IF(X30+T30=0,"",X30+T30)</f>
        <v/>
      </c>
      <c r="H30" s="2"/>
      <c r="I30" s="2" t="str">
        <f>IF(Z30+V30=0,"",Z30+V30)</f>
        <v/>
      </c>
      <c r="J30" s="3"/>
      <c r="K30" s="2"/>
      <c r="L30" s="2"/>
      <c r="M30" s="2"/>
      <c r="N30" s="3"/>
      <c r="O30" s="6" t="str">
        <f>IF(AB30+X30+AF30+T30=0,"",AB30+X30+AF30+T30)</f>
        <v/>
      </c>
      <c r="P30" s="6"/>
      <c r="Q30" s="6" t="str">
        <f>IF(AD30+Z30+AH30+V30=0,"",AD30+Z30+AH30+V30)</f>
        <v/>
      </c>
    </row>
    <row r="31" spans="1:34" ht="17.399999999999999" x14ac:dyDescent="0.3">
      <c r="A31" s="8" t="str">
        <f>S31</f>
        <v>Design Hotels</v>
      </c>
      <c r="B31" s="8"/>
      <c r="C31" s="4" t="str">
        <f>IF(T31=0,"",T31)</f>
        <v/>
      </c>
      <c r="D31" s="4"/>
      <c r="E31" s="4" t="str">
        <f>IF(V31=0,"",V31)</f>
        <v/>
      </c>
      <c r="G31" s="2">
        <f>IF(X31+T31=0,"",X31+T31)</f>
        <v>1</v>
      </c>
      <c r="H31" s="2"/>
      <c r="I31" s="2">
        <f>IF(Z31+V31=0,"",Z31+V31)</f>
        <v>32</v>
      </c>
      <c r="J31" s="3"/>
      <c r="K31" s="2">
        <f>IF(X31+T31+AB31=0,"",X31+T31+AB31)</f>
        <v>1</v>
      </c>
      <c r="L31" s="2"/>
      <c r="M31" s="2">
        <f>IF(Z31+V31+AD31=0,"",Z31+V31+AD31)</f>
        <v>32</v>
      </c>
      <c r="N31" s="3"/>
      <c r="O31" s="6">
        <f>IF(AB31+X31+AF31+T31=0,"",AB31+X31+AF31+T31)</f>
        <v>2</v>
      </c>
      <c r="P31" s="6"/>
      <c r="Q31" s="6">
        <f>IF(AD31+Z31+AH31+V31=0,"",AD31+Z31+AH31+V31)</f>
        <v>76</v>
      </c>
      <c r="S31" s="9" t="s">
        <v>39</v>
      </c>
      <c r="X31">
        <v>1</v>
      </c>
      <c r="Z31">
        <v>32</v>
      </c>
      <c r="AF31">
        <v>1</v>
      </c>
      <c r="AH31">
        <v>44</v>
      </c>
    </row>
    <row r="32" spans="1:34" ht="10.5" customHeight="1" x14ac:dyDescent="0.3">
      <c r="A32" s="8"/>
      <c r="B32" s="8"/>
      <c r="C32" s="4"/>
      <c r="D32" s="4"/>
      <c r="E32" s="4"/>
      <c r="G32" s="2" t="str">
        <f>IF(X32+T32=0,"",X32+T32)</f>
        <v/>
      </c>
      <c r="H32" s="2"/>
      <c r="I32" s="2" t="str">
        <f>IF(Z32+V32=0,"",Z32+V32)</f>
        <v/>
      </c>
      <c r="J32" s="3"/>
      <c r="K32" s="2"/>
      <c r="L32" s="2"/>
      <c r="M32" s="2"/>
      <c r="N32" s="3"/>
      <c r="O32" s="6" t="str">
        <f>IF(AB32+X32+AF32+T32=0,"",AB32+X32+AF32+T32)</f>
        <v/>
      </c>
      <c r="P32" s="6"/>
      <c r="Q32" s="6" t="str">
        <f>IF(AD32+Z32+AH32+V32=0,"",AD32+Z32+AH32+V32)</f>
        <v/>
      </c>
    </row>
    <row r="33" spans="1:34" ht="17.399999999999999" x14ac:dyDescent="0.3">
      <c r="A33" s="8" t="str">
        <f>S33</f>
        <v>The Luxury Collection</v>
      </c>
      <c r="B33" s="8"/>
      <c r="C33" s="4" t="str">
        <f>IF(T33=0,"",T33)</f>
        <v/>
      </c>
      <c r="D33" s="4"/>
      <c r="E33" s="4" t="str">
        <f>IF(V33=0,"",V33)</f>
        <v/>
      </c>
      <c r="G33" s="2">
        <f>IF(X33+T33=0,"",X33+T33)</f>
        <v>2</v>
      </c>
      <c r="H33" s="2"/>
      <c r="I33" s="2">
        <f>IF(Z33+V33=0,"",Z33+V33)</f>
        <v>150</v>
      </c>
      <c r="J33" s="3"/>
      <c r="K33" s="2">
        <f>IF(X33+T33+AB33=0,"",X33+T33+AB33)</f>
        <v>3</v>
      </c>
      <c r="L33" s="2"/>
      <c r="M33" s="2">
        <f>IF(Z33+V33+AD33=0,"",Z33+V33+AD33)</f>
        <v>161</v>
      </c>
      <c r="N33" s="3"/>
      <c r="O33" s="6">
        <f>IF(AB33+X33+AF33+T33=0,"",AB33+X33+AF33+T33)</f>
        <v>3</v>
      </c>
      <c r="P33" s="6"/>
      <c r="Q33" s="6">
        <f>IF(AD33+Z33+AH33+V33=0,"",AD33+Z33+AH33+V33)</f>
        <v>161</v>
      </c>
      <c r="S33" s="9" t="s">
        <v>11</v>
      </c>
      <c r="X33">
        <v>2</v>
      </c>
      <c r="Z33">
        <v>150</v>
      </c>
      <c r="AB33">
        <v>1</v>
      </c>
      <c r="AD33">
        <v>11</v>
      </c>
    </row>
    <row r="34" spans="1:34" ht="10.5" customHeight="1" x14ac:dyDescent="0.3">
      <c r="A34" s="8"/>
      <c r="B34" s="8"/>
      <c r="C34" s="4" t="str">
        <f>IF(T34=0,"",T34)</f>
        <v/>
      </c>
      <c r="D34" s="4"/>
      <c r="E34" s="4" t="str">
        <f>IF(V34=0,"",V34)</f>
        <v/>
      </c>
      <c r="G34" s="2" t="str">
        <f>IF(X34+T34=0,"",X34+T34)</f>
        <v/>
      </c>
      <c r="H34" s="2"/>
      <c r="I34" s="2" t="str">
        <f>IF(Z34+V34=0,"",Z34+V34)</f>
        <v/>
      </c>
      <c r="J34" s="3"/>
      <c r="K34" s="2"/>
      <c r="L34" s="2"/>
      <c r="M34" s="2"/>
      <c r="N34" s="3"/>
      <c r="O34" s="6" t="str">
        <f>IF(AB34+X34+AF34+T34=0,"",AB34+X34+AF34+T34)</f>
        <v/>
      </c>
      <c r="P34" s="6"/>
      <c r="Q34" s="6" t="str">
        <f>IF(AD34+Z34+AH34+V34=0,"",AD34+Z34+AH34+V34)</f>
        <v/>
      </c>
    </row>
    <row r="35" spans="1:34" ht="17.399999999999999" x14ac:dyDescent="0.3">
      <c r="A35" s="8" t="str">
        <f>S35</f>
        <v>SpringHill Suites by Marriott</v>
      </c>
      <c r="B35" s="8"/>
      <c r="C35" s="4" t="str">
        <f>IF(T35=0,"",T35)</f>
        <v/>
      </c>
      <c r="D35" s="4"/>
      <c r="E35" s="4" t="str">
        <f>IF(V35=0,"",V35)</f>
        <v/>
      </c>
      <c r="G35" s="2">
        <f>IF(X35+T35=0,"",X35+T35)</f>
        <v>1</v>
      </c>
      <c r="H35" s="2"/>
      <c r="I35" s="2">
        <f>IF(Z35+V35=0,"",Z35+V35)</f>
        <v>79</v>
      </c>
      <c r="J35" s="3"/>
      <c r="K35" s="2">
        <f>IF(X35+T35+AB35=0,"",X35+T35+AB35)</f>
        <v>2</v>
      </c>
      <c r="L35" s="2"/>
      <c r="M35" s="2">
        <f>IF(Z35+V35+AD35=0,"",Z35+V35+AD35)</f>
        <v>234</v>
      </c>
      <c r="N35" s="3"/>
      <c r="O35" s="6">
        <f>IF(AB35+X35+AF35+T35=0,"",AB35+X35+AF35+T35)</f>
        <v>4</v>
      </c>
      <c r="P35" s="6"/>
      <c r="Q35" s="6">
        <f>IF(AD35+Z35+AH35+V35=0,"",AD35+Z35+AH35+V35)</f>
        <v>453</v>
      </c>
      <c r="S35" s="9" t="s">
        <v>48</v>
      </c>
      <c r="X35">
        <v>1</v>
      </c>
      <c r="Z35">
        <v>79</v>
      </c>
      <c r="AB35">
        <v>1</v>
      </c>
      <c r="AD35">
        <v>155</v>
      </c>
      <c r="AF35">
        <v>2</v>
      </c>
      <c r="AH35">
        <v>219</v>
      </c>
    </row>
    <row r="36" spans="1:34" ht="10.5" customHeight="1" x14ac:dyDescent="0.3">
      <c r="A36" s="8"/>
      <c r="B36" s="8"/>
      <c r="C36" s="4" t="str">
        <f>IF(T36=0,"",T36)</f>
        <v/>
      </c>
      <c r="D36" s="4"/>
      <c r="E36" s="4" t="str">
        <f>IF(V36=0,"",V36)</f>
        <v/>
      </c>
      <c r="G36" s="2" t="str">
        <f>IF(X36+T36=0,"",X36+T36)</f>
        <v/>
      </c>
      <c r="H36" s="2"/>
      <c r="I36" s="2" t="str">
        <f>IF(Z36+V36=0,"",Z36+V36)</f>
        <v/>
      </c>
      <c r="J36" s="3"/>
      <c r="K36" s="2"/>
      <c r="L36" s="2"/>
      <c r="M36" s="2"/>
      <c r="N36" s="3"/>
      <c r="O36" s="6" t="str">
        <f>IF(AB36+X36+AF36+T36=0,"",AB36+X36+AF36+T36)</f>
        <v/>
      </c>
      <c r="P36" s="6"/>
      <c r="Q36" s="6" t="str">
        <f>IF(AD36+Z36+AH36+V36=0,"",AD36+Z36+AH36+V36)</f>
        <v/>
      </c>
    </row>
    <row r="37" spans="1:34" ht="17.399999999999999" x14ac:dyDescent="0.3">
      <c r="A37" s="8" t="str">
        <f>S37</f>
        <v>Westin</v>
      </c>
      <c r="B37" s="8"/>
      <c r="C37" s="4" t="str">
        <f>IF(T37=0,"",T37)</f>
        <v/>
      </c>
      <c r="D37" s="4"/>
      <c r="E37" s="4" t="str">
        <f>IF(V37=0,"",V37)</f>
        <v/>
      </c>
      <c r="G37" s="2">
        <f>IF(X37+T37=0,"",X37+T37)</f>
        <v>1</v>
      </c>
      <c r="H37" s="2"/>
      <c r="I37" s="2">
        <f>IF(Z37+V37=0,"",Z37+V37)</f>
        <v>428</v>
      </c>
      <c r="J37" s="3"/>
      <c r="K37" s="2">
        <f>IF(X37+T37+AB37=0,"",X37+T37+AB37)</f>
        <v>2</v>
      </c>
      <c r="L37" s="2"/>
      <c r="M37" s="2">
        <f>IF(Z37+V37+AD37=0,"",Z37+V37+AD37)</f>
        <v>728</v>
      </c>
      <c r="N37" s="3"/>
      <c r="O37" s="6">
        <f>IF(AB37+X37+AF37+T37=0,"",AB37+X37+AF37+T37)</f>
        <v>2</v>
      </c>
      <c r="P37" s="6"/>
      <c r="Q37" s="6">
        <f>IF(AD37+Z37+AH37+V37=0,"",AD37+Z37+AH37+V37)</f>
        <v>728</v>
      </c>
      <c r="S37" s="9" t="s">
        <v>41</v>
      </c>
      <c r="X37">
        <v>1</v>
      </c>
      <c r="Z37">
        <v>428</v>
      </c>
      <c r="AB37">
        <v>1</v>
      </c>
      <c r="AD37">
        <v>300</v>
      </c>
    </row>
    <row r="38" spans="1:34" ht="10.5" customHeight="1" x14ac:dyDescent="0.3">
      <c r="A38" s="8"/>
      <c r="B38" s="8"/>
      <c r="C38" s="4" t="str">
        <f>IF(T38=0,"",T38)</f>
        <v/>
      </c>
      <c r="D38" s="4"/>
      <c r="E38" s="4" t="str">
        <f>IF(V38=0,"",V38)</f>
        <v/>
      </c>
      <c r="G38" s="2" t="str">
        <f>IF(X38+T38=0,"",X38+T38)</f>
        <v/>
      </c>
      <c r="H38" s="2"/>
      <c r="I38" s="2" t="str">
        <f>IF(Z38+V38=0,"",Z38+V38)</f>
        <v/>
      </c>
      <c r="J38" s="3"/>
      <c r="K38" s="2" t="str">
        <f>IF(X38+T38+AB38=0,"",X38+T38+AB38)</f>
        <v/>
      </c>
      <c r="L38" s="2"/>
      <c r="M38" s="2" t="str">
        <f>IF(Z38+V38+AD38=0,"",Z38+V38+AD38)</f>
        <v/>
      </c>
      <c r="N38" s="3"/>
      <c r="O38" s="6" t="str">
        <f>IF(AB38+X38+AF38+T38=0,"",AB38+X38+AF38+T38)</f>
        <v/>
      </c>
      <c r="P38" s="6"/>
      <c r="Q38" s="6" t="str">
        <f>IF(AD38+Z38+AH38+V38=0,"",AD38+Z38+AH38+V38)</f>
        <v/>
      </c>
    </row>
    <row r="39" spans="1:34" ht="17.399999999999999" x14ac:dyDescent="0.3">
      <c r="A39" s="8" t="str">
        <f>S39</f>
        <v>Four Points Flex by Sheraton</v>
      </c>
      <c r="B39" s="8"/>
      <c r="C39" s="4" t="str">
        <f>IF(T39=0,"",T39)</f>
        <v/>
      </c>
      <c r="D39" s="4"/>
      <c r="E39" s="4" t="str">
        <f>IF(V39=0,"",V39)</f>
        <v/>
      </c>
      <c r="G39" s="2">
        <f>IF(X39+T39=0,"",X39+T39)</f>
        <v>1</v>
      </c>
      <c r="H39" s="2"/>
      <c r="I39" s="2">
        <f>IF(Z39+V39=0,"",Z39+V39)</f>
        <v>503</v>
      </c>
      <c r="J39" s="3"/>
      <c r="K39" s="2">
        <f>IF(X39+T39+AB39=0,"",X39+T39+AB39)</f>
        <v>1</v>
      </c>
      <c r="L39" s="2"/>
      <c r="M39" s="2">
        <f>IF(Z39+V39+AD39=0,"",Z39+V39+AD39)</f>
        <v>503</v>
      </c>
      <c r="N39" s="3"/>
      <c r="O39" s="6">
        <f>IF(AB39+X39+AF39+T39=0,"",AB39+X39+AF39+T39)</f>
        <v>1</v>
      </c>
      <c r="P39" s="6"/>
      <c r="Q39" s="6">
        <f>IF(AD39+Z39+AH39+V39=0,"",AD39+Z39+AH39+V39)</f>
        <v>503</v>
      </c>
      <c r="S39" s="9" t="s">
        <v>47</v>
      </c>
      <c r="X39">
        <v>1</v>
      </c>
      <c r="Z39">
        <v>503</v>
      </c>
    </row>
    <row r="40" spans="1:34" ht="10.5" customHeight="1" x14ac:dyDescent="0.3">
      <c r="A40" s="8"/>
      <c r="B40" s="8"/>
      <c r="C40" s="4" t="str">
        <f>IF(T40=0,"",T40)</f>
        <v/>
      </c>
      <c r="D40" s="4"/>
      <c r="E40" s="4" t="str">
        <f>IF(V40=0,"",V40)</f>
        <v/>
      </c>
      <c r="G40" s="2" t="str">
        <f>IF(X40+T40=0,"",X40+T40)</f>
        <v/>
      </c>
      <c r="H40" s="2"/>
      <c r="I40" s="2" t="str">
        <f>IF(Z40+V40=0,"",Z40+V40)</f>
        <v/>
      </c>
      <c r="J40" s="3"/>
      <c r="K40" s="2" t="str">
        <f>IF(X40+T40+AB40=0,"",X40+T40+AB40)</f>
        <v/>
      </c>
      <c r="L40" s="2"/>
      <c r="M40" s="2" t="str">
        <f>IF(Z40+V40+AD40=0,"",Z40+V40+AD40)</f>
        <v/>
      </c>
      <c r="N40" s="3"/>
      <c r="O40" s="6" t="str">
        <f>IF(AB40+X40+AF40+T40=0,"",AB40+X40+AF40+T40)</f>
        <v/>
      </c>
      <c r="P40" s="6"/>
      <c r="Q40" s="6" t="str">
        <f>IF(AD40+Z40+AH40+V40=0,"",AD40+Z40+AH40+V40)</f>
        <v/>
      </c>
    </row>
    <row r="41" spans="1:34" ht="17.399999999999999" x14ac:dyDescent="0.3">
      <c r="A41" s="8" t="str">
        <f>S41</f>
        <v>AC Hotels by Marriott</v>
      </c>
      <c r="B41" s="8"/>
      <c r="C41" s="4" t="str">
        <f>IF(T41=0,"",T41)</f>
        <v/>
      </c>
      <c r="D41" s="4"/>
      <c r="E41" s="4" t="str">
        <f>IF(V41=0,"",V41)</f>
        <v/>
      </c>
      <c r="G41" s="2" t="str">
        <f>IF(X41+T41=0,"",X41+T41)</f>
        <v/>
      </c>
      <c r="H41" s="2"/>
      <c r="I41" s="2" t="str">
        <f>IF(Z41+V41=0,"",Z41+V41)</f>
        <v/>
      </c>
      <c r="J41" s="3"/>
      <c r="K41" s="2">
        <f>IF(X41+T41+AB41=0,"",X41+T41+AB41)</f>
        <v>1</v>
      </c>
      <c r="L41" s="2"/>
      <c r="M41" s="2">
        <f>IF(Z41+V41+AD41=0,"",Z41+V41+AD41)</f>
        <v>368</v>
      </c>
      <c r="N41" s="3"/>
      <c r="O41" s="6">
        <f>IF(AB41+X41+AF41+T41=0,"",AB41+X41+AF41+T41)</f>
        <v>1</v>
      </c>
      <c r="P41" s="6"/>
      <c r="Q41" s="6">
        <f>IF(AD41+Z41+AH41+V41=0,"",AD41+Z41+AH41+V41)</f>
        <v>368</v>
      </c>
      <c r="S41" t="s">
        <v>46</v>
      </c>
      <c r="AB41">
        <v>1</v>
      </c>
      <c r="AD41">
        <v>368</v>
      </c>
    </row>
    <row r="42" spans="1:34" ht="10.5" customHeight="1" x14ac:dyDescent="0.3">
      <c r="A42" s="8"/>
      <c r="B42" s="8"/>
      <c r="C42" s="4" t="str">
        <f>IF(T42=0,"",T42)</f>
        <v/>
      </c>
      <c r="D42" s="4"/>
      <c r="E42" s="4" t="str">
        <f>IF(V42=0,"",V42)</f>
        <v/>
      </c>
      <c r="G42" s="2" t="str">
        <f>IF(X42+T42=0,"",X42+T42)</f>
        <v/>
      </c>
      <c r="H42" s="2"/>
      <c r="I42" s="2" t="str">
        <f>IF(Z42+V42=0,"",Z42+V42)</f>
        <v/>
      </c>
      <c r="J42" s="3"/>
      <c r="K42" s="2" t="str">
        <f>IF(X42+T42+AB42=0,"",X42+T42+AB42)</f>
        <v/>
      </c>
      <c r="L42" s="2"/>
      <c r="M42" s="2" t="str">
        <f>IF(Z42+V42+AD42=0,"",Z42+V42+AD42)</f>
        <v/>
      </c>
      <c r="N42" s="3"/>
      <c r="O42" s="6" t="str">
        <f>IF(AB42+X42+AF42+T42=0,"",AB42+X42+AF42+T42)</f>
        <v/>
      </c>
      <c r="P42" s="6"/>
      <c r="Q42" s="6" t="str">
        <f>IF(AD42+Z42+AH42+V42=0,"",AD42+Z42+AH42+V42)</f>
        <v/>
      </c>
    </row>
    <row r="43" spans="1:34" ht="17.399999999999999" x14ac:dyDescent="0.3">
      <c r="A43" s="8" t="str">
        <f>S43</f>
        <v>Autograph Collection</v>
      </c>
      <c r="B43" s="8"/>
      <c r="C43" s="4" t="str">
        <f>IF(T43=0,"",T43)</f>
        <v/>
      </c>
      <c r="D43" s="4"/>
      <c r="E43" s="4" t="str">
        <f>IF(V43=0,"",V43)</f>
        <v/>
      </c>
      <c r="G43" s="2" t="str">
        <f>IF(X43+T43=0,"",X43+T43)</f>
        <v/>
      </c>
      <c r="H43" s="2"/>
      <c r="I43" s="2" t="str">
        <f>IF(Z43+V43=0,"",Z43+V43)</f>
        <v/>
      </c>
      <c r="J43" s="3"/>
      <c r="K43" s="2">
        <f>IF(X43+T43+AB43=0,"",X43+T43+AB43)</f>
        <v>2</v>
      </c>
      <c r="L43" s="2"/>
      <c r="M43" s="2">
        <f>IF(Z43+V43+AD43=0,"",Z43+V43+AD43)</f>
        <v>146</v>
      </c>
      <c r="N43" s="3"/>
      <c r="O43" s="6">
        <f>IF(AB43+X43+AF43+T43=0,"",AB43+X43+AF43+T43)</f>
        <v>3</v>
      </c>
      <c r="P43" s="6"/>
      <c r="Q43" s="6">
        <f>IF(AD43+Z43+AH43+V43=0,"",AD43+Z43+AH43+V43)</f>
        <v>269</v>
      </c>
      <c r="S43" s="9" t="s">
        <v>4</v>
      </c>
      <c r="AB43">
        <v>2</v>
      </c>
      <c r="AD43">
        <v>146</v>
      </c>
      <c r="AF43">
        <v>1</v>
      </c>
      <c r="AH43">
        <v>123</v>
      </c>
    </row>
    <row r="44" spans="1:34" ht="10.5" customHeight="1" x14ac:dyDescent="0.3">
      <c r="A44" s="8"/>
      <c r="B44" s="8"/>
      <c r="C44" s="4"/>
      <c r="D44" s="4"/>
      <c r="E44" s="4"/>
      <c r="G44" s="2"/>
      <c r="H44" s="2"/>
      <c r="I44" s="2"/>
      <c r="J44" s="3"/>
      <c r="K44" s="2"/>
      <c r="L44" s="2"/>
      <c r="M44" s="2"/>
      <c r="N44" s="3"/>
      <c r="O44" s="6"/>
      <c r="P44" s="6"/>
      <c r="Q44" s="6"/>
    </row>
    <row r="45" spans="1:34" ht="17.399999999999999" x14ac:dyDescent="0.3">
      <c r="A45" s="8" t="str">
        <f>S45</f>
        <v>Delta Hotels by Marriott</v>
      </c>
      <c r="B45" s="8"/>
      <c r="C45" s="4" t="str">
        <f>IF(T45=0,"",T45)</f>
        <v/>
      </c>
      <c r="D45" s="4"/>
      <c r="E45" s="4" t="str">
        <f>IF(V45=0,"",V45)</f>
        <v/>
      </c>
      <c r="G45" s="2" t="str">
        <f>IF(X45+T45=0,"",X45+T45)</f>
        <v/>
      </c>
      <c r="H45" s="2"/>
      <c r="I45" s="2" t="str">
        <f>IF(Z45+V45=0,"",Z45+V45)</f>
        <v/>
      </c>
      <c r="J45" s="3"/>
      <c r="K45" s="2">
        <f>IF(X45+T45+AB45=0,"",X45+T45+AB45)</f>
        <v>2</v>
      </c>
      <c r="L45" s="2"/>
      <c r="M45" s="2">
        <f>IF(Z45+V45+AD45=0,"",Z45+V45+AD45)</f>
        <v>242</v>
      </c>
      <c r="N45" s="3"/>
      <c r="O45" s="6">
        <f>IF(AB45+X45+AF45+T45=0,"",AB45+X45+AF45+T45)</f>
        <v>4</v>
      </c>
      <c r="P45" s="6"/>
      <c r="Q45" s="6">
        <f>IF(AD45+Z45+AH45+V45=0,"",AD45+Z45+AH45+V45)</f>
        <v>541</v>
      </c>
      <c r="S45" s="9" t="s">
        <v>3</v>
      </c>
      <c r="AB45">
        <v>2</v>
      </c>
      <c r="AD45">
        <v>242</v>
      </c>
      <c r="AF45">
        <v>2</v>
      </c>
      <c r="AH45">
        <v>299</v>
      </c>
    </row>
    <row r="46" spans="1:34" ht="10.5" customHeight="1" x14ac:dyDescent="0.3">
      <c r="A46" s="8"/>
      <c r="B46" s="8"/>
      <c r="C46" s="4"/>
      <c r="D46" s="4"/>
      <c r="E46" s="4"/>
      <c r="G46" s="2"/>
      <c r="H46" s="2"/>
      <c r="I46" s="2"/>
      <c r="J46" s="3"/>
      <c r="K46" s="2"/>
      <c r="L46" s="2"/>
      <c r="M46" s="2"/>
      <c r="N46" s="3"/>
      <c r="O46" s="6"/>
      <c r="P46" s="6"/>
      <c r="Q46" s="6"/>
    </row>
    <row r="47" spans="1:34" ht="17.399999999999999" x14ac:dyDescent="0.3">
      <c r="A47" s="8" t="str">
        <f>S47</f>
        <v>JW Marriott</v>
      </c>
      <c r="B47" s="8"/>
      <c r="C47" s="4" t="str">
        <f>IF(T47=0,"",T47)</f>
        <v/>
      </c>
      <c r="D47" s="4"/>
      <c r="E47" s="4" t="str">
        <f>IF(V47=0,"",V47)</f>
        <v/>
      </c>
      <c r="G47" s="2" t="str">
        <f>IF(X47+T47=0,"",X47+T47)</f>
        <v/>
      </c>
      <c r="H47" s="2"/>
      <c r="I47" s="2" t="str">
        <f>IF(Z47+V47=0,"",Z47+V47)</f>
        <v/>
      </c>
      <c r="J47" s="3"/>
      <c r="K47" s="2">
        <f>IF(X47+T47+AB47=0,"",X47+T47+AB47)</f>
        <v>1</v>
      </c>
      <c r="L47" s="2"/>
      <c r="M47" s="2">
        <f>IF(Z47+V47+AD47=0,"",Z47+V47+AD47)</f>
        <v>52</v>
      </c>
      <c r="N47" s="3"/>
      <c r="O47" s="6">
        <f>IF(AB47+X47+AF47+T47=0,"",AB47+X47+AF47+T47)</f>
        <v>2</v>
      </c>
      <c r="P47" s="6"/>
      <c r="Q47" s="6">
        <f>IF(AD47+Z47+AH47+V47=0,"",AD47+Z47+AH47+V47)</f>
        <v>553</v>
      </c>
      <c r="S47" s="9" t="s">
        <v>38</v>
      </c>
      <c r="AB47">
        <v>1</v>
      </c>
      <c r="AD47">
        <v>52</v>
      </c>
      <c r="AF47">
        <v>1</v>
      </c>
      <c r="AH47">
        <v>501</v>
      </c>
    </row>
    <row r="48" spans="1:34" ht="10.5" customHeight="1" x14ac:dyDescent="0.3">
      <c r="A48" s="8"/>
      <c r="B48" s="8"/>
      <c r="C48" s="4"/>
      <c r="D48" s="4"/>
      <c r="E48" s="4"/>
      <c r="G48" s="2"/>
      <c r="H48" s="2"/>
      <c r="I48" s="2"/>
      <c r="J48" s="3"/>
      <c r="K48" s="2"/>
      <c r="L48" s="2"/>
      <c r="M48" s="2"/>
      <c r="N48" s="3"/>
      <c r="O48" s="6"/>
      <c r="P48" s="6"/>
      <c r="Q48" s="6"/>
    </row>
    <row r="49" spans="1:34" ht="17.399999999999999" x14ac:dyDescent="0.3">
      <c r="A49" s="8" t="str">
        <f>S49</f>
        <v>W Hotels</v>
      </c>
      <c r="B49" s="8"/>
      <c r="C49" s="4" t="str">
        <f>IF(T49=0,"",T49)</f>
        <v/>
      </c>
      <c r="D49" s="4"/>
      <c r="E49" s="4" t="str">
        <f>IF(V49=0,"",V49)</f>
        <v/>
      </c>
      <c r="G49" s="2" t="str">
        <f>IF(X49+T49=0,"",X49+T49)</f>
        <v/>
      </c>
      <c r="H49" s="2"/>
      <c r="I49" s="2" t="str">
        <f>IF(Z49+V49=0,"",Z49+V49)</f>
        <v/>
      </c>
      <c r="J49" s="3"/>
      <c r="K49" s="2">
        <f>IF(X49+T49+AB49=0,"",X49+T49+AB49)</f>
        <v>1</v>
      </c>
      <c r="L49" s="2"/>
      <c r="M49" s="2">
        <f>IF(Z49+V49+AD49=0,"",Z49+V49+AD49)</f>
        <v>223</v>
      </c>
      <c r="N49" s="3"/>
      <c r="O49" s="26">
        <f>IF(AB49+X49+AF49+T49=0,"-",AB49+X49+AF49+T49)</f>
        <v>2</v>
      </c>
      <c r="P49" s="6"/>
      <c r="Q49" s="6">
        <f>IF(AD49+Z49+AH49+V49=0,"",AD49+Z49+AH49+V49)</f>
        <v>901</v>
      </c>
      <c r="S49" s="25" t="s">
        <v>40</v>
      </c>
      <c r="AB49">
        <v>1</v>
      </c>
      <c r="AD49">
        <v>223</v>
      </c>
      <c r="AF49" s="16">
        <v>1</v>
      </c>
      <c r="AG49" s="16"/>
      <c r="AH49" s="16">
        <v>678</v>
      </c>
    </row>
    <row r="50" spans="1:34" ht="10.5" customHeight="1" collapsed="1" x14ac:dyDescent="0.3">
      <c r="A50" s="8"/>
      <c r="B50" s="8"/>
      <c r="C50" s="4"/>
      <c r="D50" s="4"/>
      <c r="E50" s="4"/>
      <c r="G50" s="2"/>
      <c r="H50" s="2"/>
      <c r="I50" s="2"/>
      <c r="J50" s="3"/>
      <c r="K50" s="2"/>
      <c r="L50" s="2"/>
      <c r="M50" s="2"/>
      <c r="N50" s="3"/>
      <c r="O50" s="26"/>
      <c r="P50" s="6"/>
      <c r="Q50" s="6" t="str">
        <f>IF(AD50+Z50+AH50+V50=0,"",AD50+Z50+AH50+V50)</f>
        <v/>
      </c>
      <c r="S50" s="22"/>
      <c r="AF50" s="16"/>
      <c r="AG50" s="16"/>
      <c r="AH50" s="16"/>
    </row>
    <row r="51" spans="1:34" ht="17.399999999999999" x14ac:dyDescent="0.3">
      <c r="A51" s="8" t="str">
        <f>S51</f>
        <v>St. Regis</v>
      </c>
      <c r="B51" s="8"/>
      <c r="C51" s="4"/>
      <c r="D51" s="4"/>
      <c r="E51" s="4"/>
      <c r="G51" s="2"/>
      <c r="H51" s="2"/>
      <c r="I51" s="2"/>
      <c r="J51" s="3"/>
      <c r="K51" s="2"/>
      <c r="L51" s="2"/>
      <c r="M51" s="2"/>
      <c r="N51" s="3"/>
      <c r="O51" s="26">
        <f>IF(AB51+X51+AF51+T51=0,"-",AB51+X51+AF51+T51)</f>
        <v>2</v>
      </c>
      <c r="P51" s="6"/>
      <c r="Q51" s="6">
        <f>IF(AD51+Z51+AH51+V51=0,"",AD51+Z51+AH51+V51)</f>
        <v>240</v>
      </c>
      <c r="S51" s="25" t="s">
        <v>26</v>
      </c>
      <c r="AF51" s="16">
        <v>2</v>
      </c>
      <c r="AG51" s="16"/>
      <c r="AH51" s="16">
        <v>240</v>
      </c>
    </row>
    <row r="52" spans="1:34" ht="10.5" customHeight="1" x14ac:dyDescent="0.3">
      <c r="A52" s="8"/>
      <c r="B52" s="8"/>
      <c r="C52" s="4"/>
      <c r="D52" s="4"/>
      <c r="E52" s="4"/>
      <c r="G52" s="2"/>
      <c r="H52" s="2"/>
      <c r="I52" s="2"/>
      <c r="J52" s="3"/>
      <c r="K52" s="2"/>
      <c r="L52" s="2"/>
      <c r="M52" s="2"/>
      <c r="N52" s="3"/>
      <c r="O52" s="26"/>
      <c r="P52" s="6"/>
      <c r="Q52" s="6" t="str">
        <f>IF(AD52+Z52+AH52+V52=0,"",AD52+Z52+AH52+V52)</f>
        <v/>
      </c>
      <c r="S52" s="22"/>
      <c r="AF52" s="16"/>
      <c r="AG52" s="16"/>
      <c r="AH52" s="16"/>
    </row>
    <row r="53" spans="1:34" ht="17.399999999999999" x14ac:dyDescent="0.3">
      <c r="A53" s="8" t="str">
        <f>S53</f>
        <v>Moxy Hotels</v>
      </c>
      <c r="B53" s="8"/>
      <c r="C53" s="4"/>
      <c r="D53" s="4"/>
      <c r="E53" s="4"/>
      <c r="G53" s="2"/>
      <c r="H53" s="2"/>
      <c r="I53" s="2"/>
      <c r="J53" s="3"/>
      <c r="K53" s="2"/>
      <c r="L53" s="2"/>
      <c r="M53" s="2"/>
      <c r="N53" s="3"/>
      <c r="O53" s="26">
        <f>IF(AB53+X53+AF53+T53=0,"-",AB53+X53+AF53+T53)</f>
        <v>2</v>
      </c>
      <c r="P53" s="6"/>
      <c r="Q53" s="6">
        <f>IF(AD53+Z53+AH53+V53=0,"",AD53+Z53+AH53+V53)</f>
        <v>301</v>
      </c>
      <c r="S53" s="25" t="s">
        <v>45</v>
      </c>
      <c r="AF53" s="16">
        <v>2</v>
      </c>
      <c r="AG53" s="16"/>
      <c r="AH53" s="16">
        <v>301</v>
      </c>
    </row>
    <row r="54" spans="1:34" ht="10.5" customHeight="1" x14ac:dyDescent="0.3">
      <c r="A54" s="8"/>
      <c r="B54" s="8"/>
      <c r="C54" s="4"/>
      <c r="D54" s="4"/>
      <c r="E54" s="4"/>
      <c r="G54" s="2"/>
      <c r="H54" s="2"/>
      <c r="I54" s="2"/>
      <c r="J54" s="3"/>
      <c r="K54" s="2"/>
      <c r="L54" s="2"/>
      <c r="M54" s="2"/>
      <c r="N54" s="3"/>
      <c r="O54" s="26"/>
      <c r="P54" s="6"/>
      <c r="Q54" s="6" t="str">
        <f>IF(AD54+Z54+AH54+V54=0,"",AD54+Z54+AH54+V54)</f>
        <v/>
      </c>
      <c r="S54" s="22"/>
      <c r="AF54" s="16"/>
      <c r="AG54" s="16"/>
      <c r="AH54" s="16"/>
    </row>
    <row r="55" spans="1:34" ht="17.399999999999999" x14ac:dyDescent="0.3">
      <c r="A55" s="8" t="str">
        <f>S55</f>
        <v>Element Hotels</v>
      </c>
      <c r="B55" s="8"/>
      <c r="C55" s="4"/>
      <c r="D55" s="4"/>
      <c r="E55" s="4"/>
      <c r="G55" s="2"/>
      <c r="H55" s="2"/>
      <c r="I55" s="2"/>
      <c r="J55" s="3"/>
      <c r="K55" s="2"/>
      <c r="L55" s="2"/>
      <c r="M55" s="2"/>
      <c r="N55" s="3"/>
      <c r="O55" s="26">
        <f>IF(AB55+X55+AF55+T55=0,"-",AB55+X55+AF55+T55)</f>
        <v>1</v>
      </c>
      <c r="P55" s="6"/>
      <c r="Q55" s="6">
        <f>IF(AD55+Z55+AH55+V55=0,"",AD55+Z55+AH55+V55)</f>
        <v>252</v>
      </c>
      <c r="S55" s="25" t="s">
        <v>44</v>
      </c>
      <c r="AF55" s="16">
        <v>1</v>
      </c>
      <c r="AG55" s="16"/>
      <c r="AH55" s="16">
        <v>252</v>
      </c>
    </row>
    <row r="56" spans="1:34" ht="10.5" customHeight="1" x14ac:dyDescent="0.3">
      <c r="A56" s="8"/>
      <c r="B56" s="8"/>
      <c r="C56" s="4"/>
      <c r="D56" s="4"/>
      <c r="E56" s="4"/>
      <c r="G56" s="2"/>
      <c r="H56" s="2"/>
      <c r="I56" s="2"/>
      <c r="J56" s="3"/>
      <c r="K56" s="2"/>
      <c r="L56" s="2"/>
      <c r="M56" s="2"/>
      <c r="N56" s="3"/>
      <c r="O56" s="26"/>
      <c r="P56" s="6"/>
      <c r="Q56" s="6" t="str">
        <f>IF(AD56+Z56+AH56+V56=0,"",AD56+Z56+AH56+V56)</f>
        <v/>
      </c>
      <c r="S56" s="22"/>
      <c r="AF56" s="16"/>
      <c r="AG56" s="16"/>
      <c r="AH56" s="16"/>
    </row>
    <row r="57" spans="1:34" ht="17.399999999999999" x14ac:dyDescent="0.3">
      <c r="A57" s="8" t="str">
        <f>S57</f>
        <v>Renaissance Hotels</v>
      </c>
      <c r="B57" s="8"/>
      <c r="C57" s="4"/>
      <c r="D57" s="4"/>
      <c r="E57" s="4"/>
      <c r="G57" s="2"/>
      <c r="H57" s="2"/>
      <c r="I57" s="2"/>
      <c r="J57" s="3"/>
      <c r="K57" s="2"/>
      <c r="L57" s="2"/>
      <c r="M57" s="2"/>
      <c r="N57" s="3"/>
      <c r="O57" s="26">
        <f>IF(AB57+X57+AF57+T57=0,"-",AB57+X57+AF57+T57)</f>
        <v>1</v>
      </c>
      <c r="P57" s="6"/>
      <c r="Q57" s="6">
        <f>IF(AD57+Z57+AH57+V57=0,"",AD57+Z57+AH57+V57)</f>
        <v>204</v>
      </c>
      <c r="S57" s="25" t="s">
        <v>28</v>
      </c>
      <c r="AF57" s="16">
        <v>1</v>
      </c>
      <c r="AG57" s="16"/>
      <c r="AH57" s="16">
        <v>204</v>
      </c>
    </row>
    <row r="58" spans="1:34" ht="10.5" customHeight="1" x14ac:dyDescent="0.3">
      <c r="A58" s="8"/>
      <c r="B58" s="8"/>
      <c r="C58" s="4"/>
      <c r="D58" s="4"/>
      <c r="E58" s="4"/>
      <c r="G58" s="2"/>
      <c r="H58" s="2"/>
      <c r="I58" s="2"/>
      <c r="J58" s="3"/>
      <c r="K58" s="2"/>
      <c r="L58" s="2"/>
      <c r="M58" s="2"/>
      <c r="N58" s="3"/>
      <c r="O58" s="26"/>
      <c r="P58" s="6"/>
      <c r="Q58" s="6" t="str">
        <f>IF(AD58+Z58+AH58+V58=0,"",AD58+Z58+AH58+V58)</f>
        <v/>
      </c>
      <c r="S58" s="22"/>
    </row>
    <row r="59" spans="1:34" ht="18" thickBot="1" x14ac:dyDescent="0.35">
      <c r="A59" s="5" t="s">
        <v>0</v>
      </c>
      <c r="B59" s="5"/>
      <c r="C59" s="1">
        <f>SUM(C7:C58)</f>
        <v>18</v>
      </c>
      <c r="D59" s="4"/>
      <c r="E59" s="1">
        <f>SUM(E7:E58)</f>
        <v>4132</v>
      </c>
      <c r="G59" s="1">
        <f>SUM(G7:G58)</f>
        <v>49</v>
      </c>
      <c r="H59" s="2"/>
      <c r="I59" s="1">
        <f>SUM(I7:I58)</f>
        <v>8486</v>
      </c>
      <c r="J59" s="3"/>
      <c r="K59" s="1">
        <f>SUM(K7:K58)</f>
        <v>77</v>
      </c>
      <c r="L59" s="2"/>
      <c r="M59" s="1">
        <f>SUM(M7:M58)</f>
        <v>11666</v>
      </c>
      <c r="N59" s="3"/>
      <c r="O59" s="1">
        <f>SUM(O7:O58)</f>
        <v>253</v>
      </c>
      <c r="P59" s="2"/>
      <c r="Q59" s="1">
        <f>SUM(Q7:Q58)</f>
        <v>25643</v>
      </c>
      <c r="S59" s="21" t="s">
        <v>24</v>
      </c>
      <c r="T59" s="21">
        <f>C59</f>
        <v>18</v>
      </c>
      <c r="U59" s="21"/>
      <c r="V59" s="21">
        <f>E59</f>
        <v>4132</v>
      </c>
      <c r="W59" s="21"/>
      <c r="X59" s="21">
        <f>G59-C59</f>
        <v>31</v>
      </c>
      <c r="Y59" s="21"/>
      <c r="Z59" s="21">
        <f>I59-E59</f>
        <v>4354</v>
      </c>
      <c r="AB59" s="21">
        <f>K59-G59</f>
        <v>28</v>
      </c>
      <c r="AC59" s="21"/>
      <c r="AD59" s="21">
        <f>M59-I59</f>
        <v>3180</v>
      </c>
      <c r="AE59" s="21"/>
      <c r="AF59" s="21">
        <f>O59-K59</f>
        <v>176</v>
      </c>
      <c r="AG59" s="21"/>
      <c r="AH59" s="21">
        <f>Q59-M59</f>
        <v>13977</v>
      </c>
    </row>
    <row r="60" spans="1:34" ht="15" customHeight="1" thickTop="1" x14ac:dyDescent="0.25">
      <c r="S60" s="20" t="s">
        <v>23</v>
      </c>
      <c r="T60" s="18">
        <f>SUM(T7:T57)</f>
        <v>18</v>
      </c>
      <c r="U60" s="18">
        <f>SUM(U7:U57)</f>
        <v>0</v>
      </c>
      <c r="V60" s="18">
        <f>SUM(V7:V57)</f>
        <v>4132</v>
      </c>
      <c r="W60" s="18"/>
      <c r="X60" s="18">
        <f>SUM(X7:X57)</f>
        <v>31</v>
      </c>
      <c r="Y60" s="18"/>
      <c r="Z60" s="18">
        <f>SUM(Z7:Z57)</f>
        <v>4354</v>
      </c>
      <c r="AA60" s="18"/>
      <c r="AB60" s="18">
        <f>SUM(AB7:AB57)</f>
        <v>28</v>
      </c>
      <c r="AC60" s="18"/>
      <c r="AD60" s="18">
        <f>SUM(AD7:AD57)</f>
        <v>3180</v>
      </c>
      <c r="AE60" s="18"/>
      <c r="AF60" s="18">
        <f>SUM(AF7:AF57)</f>
        <v>176</v>
      </c>
      <c r="AG60" s="18"/>
      <c r="AH60" s="18">
        <f>SUM(AH7:AH57)</f>
        <v>13977</v>
      </c>
    </row>
    <row r="61" spans="1:34" ht="15" customHeight="1" x14ac:dyDescent="0.25">
      <c r="A61" s="27" t="s">
        <v>43</v>
      </c>
      <c r="S61" t="s">
        <v>22</v>
      </c>
      <c r="T61">
        <f>T59-T60</f>
        <v>0</v>
      </c>
      <c r="V61">
        <f>V59-V60</f>
        <v>0</v>
      </c>
      <c r="X61">
        <f>X59-X60</f>
        <v>0</v>
      </c>
      <c r="Z61">
        <f>Z59-Z60</f>
        <v>0</v>
      </c>
      <c r="AB61">
        <f>AB59-AB60</f>
        <v>0</v>
      </c>
      <c r="AD61">
        <f>AD59-AD60</f>
        <v>0</v>
      </c>
      <c r="AF61">
        <f>AF59-AF60</f>
        <v>0</v>
      </c>
      <c r="AH61">
        <f>AH59-AH60</f>
        <v>0</v>
      </c>
    </row>
    <row r="62" spans="1:34" ht="7.5" customHeight="1" x14ac:dyDescent="0.25"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34" ht="21" hidden="1" outlineLevel="1" x14ac:dyDescent="0.4">
      <c r="A63" s="8"/>
      <c r="B63" s="8"/>
      <c r="C63" s="15">
        <v>2025</v>
      </c>
      <c r="D63" s="15"/>
      <c r="E63" s="15"/>
      <c r="G63" s="15">
        <f>C63</f>
        <v>2025</v>
      </c>
      <c r="H63" s="15"/>
      <c r="I63" s="15"/>
      <c r="K63" s="15">
        <f>G63</f>
        <v>2025</v>
      </c>
      <c r="L63" s="15"/>
      <c r="M63" s="15"/>
      <c r="O63" s="14">
        <f>K63</f>
        <v>2025</v>
      </c>
      <c r="P63" s="14"/>
      <c r="Q63" s="14"/>
    </row>
    <row r="64" spans="1:34" ht="17.399999999999999" hidden="1" outlineLevel="1" x14ac:dyDescent="0.3">
      <c r="A64" s="8"/>
      <c r="B64" s="8"/>
      <c r="C64" s="13" t="s">
        <v>21</v>
      </c>
      <c r="D64" s="13"/>
      <c r="E64" s="13"/>
      <c r="G64" s="13" t="s">
        <v>20</v>
      </c>
      <c r="H64" s="13"/>
      <c r="I64" s="13"/>
      <c r="K64" s="13" t="s">
        <v>19</v>
      </c>
      <c r="L64" s="13"/>
      <c r="M64" s="13"/>
      <c r="O64" s="12" t="s">
        <v>18</v>
      </c>
      <c r="P64" s="12"/>
      <c r="Q64" s="12"/>
    </row>
    <row r="65" spans="1:17" ht="17.399999999999999" hidden="1" outlineLevel="1" x14ac:dyDescent="0.3">
      <c r="A65" s="8"/>
      <c r="B65" s="8"/>
      <c r="C65" s="10" t="s">
        <v>17</v>
      </c>
      <c r="D65" s="11"/>
      <c r="E65" s="10" t="s">
        <v>16</v>
      </c>
      <c r="G65" s="10" t="s">
        <v>17</v>
      </c>
      <c r="H65" s="11"/>
      <c r="I65" s="10" t="s">
        <v>16</v>
      </c>
      <c r="K65" s="10" t="s">
        <v>17</v>
      </c>
      <c r="L65" s="11"/>
      <c r="M65" s="10" t="s">
        <v>16</v>
      </c>
      <c r="O65" s="10" t="s">
        <v>17</v>
      </c>
      <c r="P65" s="11"/>
      <c r="Q65" s="10" t="s">
        <v>16</v>
      </c>
    </row>
    <row r="66" spans="1:17" ht="9" hidden="1" customHeight="1" outlineLevel="1" x14ac:dyDescent="0.3">
      <c r="A66" s="8"/>
      <c r="B66" s="8"/>
      <c r="C66" s="8"/>
      <c r="D66" s="8"/>
      <c r="E66" s="8"/>
      <c r="G66" s="8"/>
      <c r="H66" s="8"/>
      <c r="I66" s="8"/>
      <c r="K66" s="8"/>
      <c r="L66" s="8"/>
      <c r="M66" s="8"/>
      <c r="O66" s="8"/>
      <c r="P66" s="8"/>
      <c r="Q66" s="8"/>
    </row>
    <row r="67" spans="1:17" ht="17.399999999999999" hidden="1" outlineLevel="1" x14ac:dyDescent="0.3">
      <c r="A67" s="8"/>
      <c r="B67" s="8"/>
      <c r="C67" s="7" t="str">
        <f>IF(T66=0,"",T66)</f>
        <v/>
      </c>
      <c r="D67" s="7"/>
      <c r="E67" s="7" t="str">
        <f>IF(V66=0,"",V66)</f>
        <v/>
      </c>
      <c r="G67" s="6" t="str">
        <f>IF(X66+T66=0,"",X66+T66)</f>
        <v/>
      </c>
      <c r="H67" s="6"/>
      <c r="I67" s="6" t="str">
        <f>IF(Z66+V66=0,"",Z66+V66)</f>
        <v/>
      </c>
      <c r="J67" s="3"/>
      <c r="K67" s="6" t="str">
        <f>IF(X66+T66+AB66=0,"",X66+T66+AB66)</f>
        <v/>
      </c>
      <c r="L67" s="6"/>
      <c r="M67" s="6" t="str">
        <f>IF(Z66+V66+AD66=0,"",Z66+V66+AD66)</f>
        <v/>
      </c>
      <c r="N67" s="3"/>
      <c r="O67" s="6" t="str">
        <f>IF(AB66+X66+AF66+T66=0,"",AB66+X66+AF66+T66)</f>
        <v/>
      </c>
      <c r="P67" s="6"/>
      <c r="Q67" s="6" t="str">
        <f>IF(AD66+Z66+AH66+V66=0,"",AD66+Z66+AH66+V66)</f>
        <v/>
      </c>
    </row>
    <row r="68" spans="1:17" ht="9.9" hidden="1" customHeight="1" outlineLevel="1" x14ac:dyDescent="0.3">
      <c r="C68" s="7"/>
      <c r="D68" s="7"/>
      <c r="E68" s="7"/>
      <c r="G68" s="6" t="str">
        <f>IF(X67+T67=0,"",X67+T67)</f>
        <v/>
      </c>
      <c r="H68" s="6"/>
      <c r="I68" s="6" t="str">
        <f>IF(Z67+V67=0,"",Z67+V67)</f>
        <v/>
      </c>
      <c r="J68" s="3"/>
      <c r="K68" s="6"/>
      <c r="L68" s="6"/>
      <c r="M68" s="6"/>
      <c r="N68" s="3"/>
      <c r="O68" s="6" t="str">
        <f>IF(AB67+X67+AF67+T67=0,"",AB67+X67+AF67+T67)</f>
        <v/>
      </c>
      <c r="P68" s="6"/>
      <c r="Q68" s="6" t="str">
        <f>IF(AD67+Z67+AH67+V67=0,"",AD67+Z67+AH67+V67)</f>
        <v/>
      </c>
    </row>
    <row r="69" spans="1:17" ht="17.399999999999999" hidden="1" outlineLevel="1" x14ac:dyDescent="0.3">
      <c r="A69" s="8"/>
      <c r="B69" s="8"/>
      <c r="C69" s="7" t="str">
        <f>IF(T68=0,"",T68)</f>
        <v/>
      </c>
      <c r="D69" s="7"/>
      <c r="E69" s="7" t="str">
        <f>IF(V68=0,"",V68)</f>
        <v/>
      </c>
      <c r="G69" s="6" t="str">
        <f>IF(X68+T68=0,"",X68+T68)</f>
        <v/>
      </c>
      <c r="H69" s="6"/>
      <c r="I69" s="6" t="str">
        <f>IF(Z68+V68=0,"",Z68+V68)</f>
        <v/>
      </c>
      <c r="J69" s="3"/>
      <c r="K69" s="6" t="str">
        <f>IF(X68+T68+AB68=0,"",X68+T68+AB68)</f>
        <v/>
      </c>
      <c r="L69" s="6"/>
      <c r="M69" s="6" t="str">
        <f>IF(Z68+V68+AD68=0,"",Z68+V68+AD68)</f>
        <v/>
      </c>
      <c r="N69" s="3"/>
      <c r="O69" s="6" t="str">
        <f>IF(AB68+X68+AF68+T68=0,"",AB68+X68+AF68+T68)</f>
        <v/>
      </c>
      <c r="P69" s="6"/>
      <c r="Q69" s="6" t="str">
        <f>IF(AD68+Z68+AH68+V68=0,"",AD68+Z68+AH68+V68)</f>
        <v/>
      </c>
    </row>
    <row r="70" spans="1:17" ht="9.9" hidden="1" customHeight="1" outlineLevel="1" x14ac:dyDescent="0.3">
      <c r="C70" s="7"/>
      <c r="D70" s="7"/>
      <c r="E70" s="7"/>
      <c r="G70" s="2"/>
      <c r="H70" s="2"/>
      <c r="I70" s="2"/>
      <c r="J70" s="3"/>
      <c r="K70" s="2"/>
      <c r="L70" s="2"/>
      <c r="M70" s="2"/>
      <c r="N70" s="3"/>
      <c r="O70" s="6" t="str">
        <f>IF(AB69+X69+AF69+T69=0,"",AB69+X69+AF69+T69)</f>
        <v/>
      </c>
      <c r="P70" s="6"/>
      <c r="Q70" s="6" t="str">
        <f>IF(AD69+Z69+AH69+V69=0,"",AD69+Z69+AH69+V69)</f>
        <v/>
      </c>
    </row>
    <row r="71" spans="1:17" ht="17.399999999999999" hidden="1" outlineLevel="1" x14ac:dyDescent="0.3">
      <c r="A71" s="8"/>
      <c r="B71" s="8"/>
      <c r="C71" s="7" t="str">
        <f>IF(T70=0,"",T70)</f>
        <v/>
      </c>
      <c r="D71" s="7"/>
      <c r="E71" s="7" t="str">
        <f>IF(V70=0,"",V70)</f>
        <v/>
      </c>
      <c r="G71" s="6" t="str">
        <f>IF(X70+T70=0,"",X70+T70)</f>
        <v/>
      </c>
      <c r="H71" s="6"/>
      <c r="I71" s="6" t="str">
        <f>IF(Z70+V70=0,"",Z70+V70)</f>
        <v/>
      </c>
      <c r="J71" s="3"/>
      <c r="K71" s="6" t="str">
        <f>IF(X70+T70+AB70=0,"",X70+T70+AB70)</f>
        <v/>
      </c>
      <c r="L71" s="6"/>
      <c r="M71" s="6" t="str">
        <f>IF(Z70+V70+AD70=0,"",Z70+V70+AD70)</f>
        <v/>
      </c>
      <c r="N71" s="3"/>
      <c r="O71" s="6" t="str">
        <f>IF(AB70+X70+AF70+T70=0,"",AB70+X70+AF70+T70)</f>
        <v/>
      </c>
      <c r="P71" s="6"/>
      <c r="Q71" s="6" t="str">
        <f>IF(AD70+Z70+AH70+V70=0,"",AD70+Z70+AH70+V70)</f>
        <v/>
      </c>
    </row>
    <row r="72" spans="1:17" ht="9.9" hidden="1" customHeight="1" outlineLevel="1" x14ac:dyDescent="0.3">
      <c r="C72" s="7"/>
      <c r="D72" s="7"/>
      <c r="E72" s="7"/>
      <c r="G72" s="2"/>
      <c r="H72" s="2"/>
      <c r="I72" s="2"/>
      <c r="J72" s="3"/>
      <c r="K72" s="2"/>
      <c r="L72" s="2"/>
      <c r="M72" s="2"/>
      <c r="N72" s="3"/>
      <c r="O72" s="6" t="str">
        <f>IF(AB71+X71+AF71+T71=0,"",AB71+X71+AF71+T71)</f>
        <v/>
      </c>
      <c r="P72" s="6"/>
      <c r="Q72" s="6" t="str">
        <f>IF(AD71+Z71+AH71+V71=0,"",AD71+Z71+AH71+V71)</f>
        <v/>
      </c>
    </row>
    <row r="73" spans="1:17" ht="17.399999999999999" hidden="1" outlineLevel="1" x14ac:dyDescent="0.3">
      <c r="A73" s="8"/>
      <c r="B73" s="8"/>
      <c r="C73" s="7" t="str">
        <f>IF(T72=0,"",T72)</f>
        <v/>
      </c>
      <c r="D73" s="7"/>
      <c r="E73" s="7" t="str">
        <f>IF(V72=0,"",V72)</f>
        <v/>
      </c>
      <c r="G73" s="6" t="str">
        <f>IF(X72+T72=0,"",X72+T72)</f>
        <v/>
      </c>
      <c r="H73" s="6"/>
      <c r="I73" s="6" t="str">
        <f>IF(Z72+V72=0,"",Z72+V72)</f>
        <v/>
      </c>
      <c r="J73" s="3"/>
      <c r="K73" s="6" t="str">
        <f>IF(X72+T72+AB72=0,"",X72+T72+AB72)</f>
        <v/>
      </c>
      <c r="L73" s="6"/>
      <c r="M73" s="6" t="str">
        <f>IF(Z72+V72+AD72=0,"",Z72+V72+AD72)</f>
        <v/>
      </c>
      <c r="N73" s="3"/>
      <c r="O73" s="6" t="str">
        <f>IF(AB72+X72+AF72+T72=0,"",AB72+X72+AF72+T72)</f>
        <v/>
      </c>
      <c r="P73" s="6"/>
      <c r="Q73" s="6" t="str">
        <f>IF(AD72+Z72+AH72+V72=0,"",AD72+Z72+AH72+V72)</f>
        <v/>
      </c>
    </row>
    <row r="74" spans="1:17" ht="9.9" hidden="1" customHeight="1" outlineLevel="1" x14ac:dyDescent="0.3">
      <c r="C74" s="7"/>
      <c r="D74" s="7"/>
      <c r="E74" s="7"/>
      <c r="G74" s="2"/>
      <c r="H74" s="2"/>
      <c r="I74" s="2"/>
      <c r="J74" s="3"/>
      <c r="K74" s="2"/>
      <c r="L74" s="2"/>
      <c r="M74" s="2"/>
      <c r="N74" s="3"/>
      <c r="O74" s="6" t="str">
        <f>IF(AB73+X73+AF73+T73=0,"",AB73+X73+AF73+T73)</f>
        <v/>
      </c>
      <c r="P74" s="6"/>
      <c r="Q74" s="6" t="str">
        <f>IF(AD73+Z73+AH73+V73=0,"",AD73+Z73+AH73+V73)</f>
        <v/>
      </c>
    </row>
    <row r="75" spans="1:17" ht="17.399999999999999" hidden="1" outlineLevel="1" x14ac:dyDescent="0.3">
      <c r="A75" s="8"/>
      <c r="B75" s="8"/>
      <c r="C75" s="7" t="str">
        <f>IF(T74=0,"",T74)</f>
        <v/>
      </c>
      <c r="D75" s="7"/>
      <c r="E75" s="7" t="str">
        <f>IF(V74=0,"",V74)</f>
        <v/>
      </c>
      <c r="G75" s="6" t="str">
        <f>IF(X74+T74=0,"",X74+T74)</f>
        <v/>
      </c>
      <c r="H75" s="6"/>
      <c r="I75" s="6" t="str">
        <f>IF(Z74+V74=0,"",Z74+V74)</f>
        <v/>
      </c>
      <c r="J75" s="3"/>
      <c r="K75" s="6" t="str">
        <f>IF(X74+T74+AB74=0,"",X74+T74+AB74)</f>
        <v/>
      </c>
      <c r="L75" s="6"/>
      <c r="M75" s="6" t="str">
        <f>IF(Z74+V74+AD74=0,"",Z74+V74+AD74)</f>
        <v/>
      </c>
      <c r="N75" s="3"/>
      <c r="O75" s="6" t="str">
        <f>IF(AB74+X74+AF74+T74=0,"",AB74+X74+AF74+T74)</f>
        <v/>
      </c>
      <c r="P75" s="6"/>
      <c r="Q75" s="6" t="str">
        <f>IF(AD74+Z74+AH74+V74=0,"",AD74+Z74+AH74+V74)</f>
        <v/>
      </c>
    </row>
    <row r="76" spans="1:17" ht="9.9" hidden="1" customHeight="1" outlineLevel="1" x14ac:dyDescent="0.3">
      <c r="C76" s="7"/>
      <c r="D76" s="7"/>
      <c r="E76" s="7"/>
      <c r="G76" s="2"/>
      <c r="H76" s="2"/>
      <c r="I76" s="2"/>
      <c r="J76" s="3"/>
      <c r="K76" s="2"/>
      <c r="L76" s="2"/>
      <c r="M76" s="2"/>
      <c r="N76" s="3"/>
      <c r="O76" s="6" t="str">
        <f>IF(AB75+X75+AF75+T75=0,"",AB75+X75+AF75+T75)</f>
        <v/>
      </c>
      <c r="P76" s="6"/>
      <c r="Q76" s="6" t="str">
        <f>IF(AD75+Z75+AH75+V75=0,"",AD75+Z75+AH75+V75)</f>
        <v/>
      </c>
    </row>
    <row r="77" spans="1:17" ht="17.399999999999999" hidden="1" outlineLevel="1" x14ac:dyDescent="0.3">
      <c r="A77" s="8"/>
      <c r="B77" s="8"/>
      <c r="C77" s="7" t="str">
        <f>IF(T76=0,"",T76)</f>
        <v/>
      </c>
      <c r="D77" s="7"/>
      <c r="E77" s="7" t="str">
        <f>IF(V76=0,"",V76)</f>
        <v/>
      </c>
      <c r="G77" s="6" t="str">
        <f>IF(X76+T76=0,"",X76+T76)</f>
        <v/>
      </c>
      <c r="H77" s="6"/>
      <c r="I77" s="6" t="str">
        <f>IF(Z76+V76=0,"",Z76+V76)</f>
        <v/>
      </c>
      <c r="J77" s="3"/>
      <c r="K77" s="6" t="str">
        <f>IF(X76+T76+AB76=0,"",X76+T76+AB76)</f>
        <v/>
      </c>
      <c r="L77" s="6"/>
      <c r="M77" s="6" t="str">
        <f>IF(Z76+V76+AD76=0,"",Z76+V76+AD76)</f>
        <v/>
      </c>
      <c r="N77" s="3"/>
      <c r="O77" s="6" t="str">
        <f>IF(AB76+X76+AF76+T76=0,"",AB76+X76+AF76+T76)</f>
        <v/>
      </c>
      <c r="P77" s="6"/>
      <c r="Q77" s="6" t="str">
        <f>IF(AD76+Z76+AH76+V76=0,"",AD76+Z76+AH76+V76)</f>
        <v/>
      </c>
    </row>
    <row r="78" spans="1:17" ht="9.9" hidden="1" customHeight="1" outlineLevel="1" x14ac:dyDescent="0.3">
      <c r="C78" s="7"/>
      <c r="D78" s="7"/>
      <c r="E78" s="7"/>
      <c r="G78" s="2"/>
      <c r="H78" s="2"/>
      <c r="I78" s="2"/>
      <c r="J78" s="3"/>
      <c r="K78" s="2"/>
      <c r="L78" s="2"/>
      <c r="M78" s="2"/>
      <c r="N78" s="3"/>
      <c r="O78" s="6" t="str">
        <f>IF(AB77+X77+AF77+T77=0,"",AB77+X77+AF77+T77)</f>
        <v/>
      </c>
      <c r="P78" s="6"/>
      <c r="Q78" s="6" t="str">
        <f>IF(AD77+Z77+AH77+V77=0,"",AD77+Z77+AH77+V77)</f>
        <v/>
      </c>
    </row>
    <row r="79" spans="1:17" ht="17.399999999999999" hidden="1" outlineLevel="1" x14ac:dyDescent="0.3">
      <c r="A79" s="8"/>
      <c r="B79" s="8"/>
      <c r="C79" s="7" t="str">
        <f>IF(T78=0,"",T78)</f>
        <v/>
      </c>
      <c r="D79" s="7"/>
      <c r="E79" s="7" t="str">
        <f>IF(V78=0,"",V78)</f>
        <v/>
      </c>
      <c r="G79" s="6" t="str">
        <f>IF(X78+T78=0,"",X78+T78)</f>
        <v/>
      </c>
      <c r="H79" s="6"/>
      <c r="I79" s="6" t="str">
        <f>IF(Z78+V78=0,"",Z78+V78)</f>
        <v/>
      </c>
      <c r="J79" s="3"/>
      <c r="K79" s="6" t="str">
        <f>IF(X78+T78+AB78=0,"",X78+T78+AB78)</f>
        <v/>
      </c>
      <c r="L79" s="6"/>
      <c r="M79" s="6" t="str">
        <f>IF(Z78+V78+AD78=0,"",Z78+V78+AD78)</f>
        <v/>
      </c>
      <c r="N79" s="3"/>
      <c r="O79" s="6" t="str">
        <f>IF(AB78+X78+AF78+T78=0,"",AB78+X78+AF78+T78)</f>
        <v/>
      </c>
      <c r="P79" s="6"/>
      <c r="Q79" s="6" t="str">
        <f>IF(AD78+Z78+AH78+V78=0,"",AD78+Z78+AH78+V78)</f>
        <v/>
      </c>
    </row>
    <row r="80" spans="1:17" ht="9.9" hidden="1" customHeight="1" outlineLevel="1" x14ac:dyDescent="0.3">
      <c r="C80" s="7"/>
      <c r="D80" s="7"/>
      <c r="E80" s="7"/>
      <c r="G80" s="2"/>
      <c r="H80" s="2"/>
      <c r="I80" s="2"/>
      <c r="J80" s="3"/>
      <c r="K80" s="2"/>
      <c r="L80" s="2"/>
      <c r="M80" s="2"/>
      <c r="N80" s="3"/>
      <c r="O80" s="6" t="str">
        <f>IF(AB79+X79+AF79+T79=0,"",AB79+X79+AF79+T79)</f>
        <v/>
      </c>
      <c r="P80" s="6"/>
      <c r="Q80" s="6" t="str">
        <f>IF(AD79+Z79+AH79+V79=0,"",AD79+Z79+AH79+V79)</f>
        <v/>
      </c>
    </row>
    <row r="81" spans="1:17" ht="17.399999999999999" hidden="1" outlineLevel="1" x14ac:dyDescent="0.3">
      <c r="A81" s="8"/>
      <c r="B81" s="8"/>
      <c r="C81" s="7" t="str">
        <f>IF(T80=0,"",T80)</f>
        <v/>
      </c>
      <c r="D81" s="7"/>
      <c r="E81" s="7" t="str">
        <f>IF(V80=0,"",V80)</f>
        <v/>
      </c>
      <c r="G81" s="2" t="str">
        <f>IF(X80+T80=0,"",X80+T80)</f>
        <v/>
      </c>
      <c r="H81" s="2"/>
      <c r="I81" s="2" t="str">
        <f>IF(Z80+V80=0,"",Z80+V80)</f>
        <v/>
      </c>
      <c r="J81" s="3"/>
      <c r="K81" s="2" t="str">
        <f>IF(X80+T80+AB80=0,"",X80+T80+AB80)</f>
        <v/>
      </c>
      <c r="L81" s="2"/>
      <c r="M81" s="2" t="str">
        <f>IF(Z80+V80+AD80=0,"",Z80+V80+AD80)</f>
        <v/>
      </c>
      <c r="N81" s="3"/>
      <c r="O81" s="6" t="str">
        <f>IF(AB80+X80+AF80+T80=0,"",AB80+X80+AF80+T80)</f>
        <v/>
      </c>
      <c r="P81" s="6"/>
      <c r="Q81" s="6" t="str">
        <f>IF(AD80+Z80+AH80+V80=0,"",AD80+Z80+AH80+V80)</f>
        <v/>
      </c>
    </row>
    <row r="82" spans="1:17" ht="9.9" hidden="1" customHeight="1" outlineLevel="1" x14ac:dyDescent="0.3">
      <c r="C82" s="7"/>
      <c r="D82" s="7"/>
      <c r="E82" s="7"/>
      <c r="G82" s="2"/>
      <c r="H82" s="2"/>
      <c r="I82" s="2"/>
      <c r="J82" s="3"/>
      <c r="K82" s="2"/>
      <c r="L82" s="2"/>
      <c r="M82" s="2"/>
      <c r="N82" s="3"/>
      <c r="O82" s="6" t="str">
        <f>IF(AB81+X81+AF81+T81=0,"",AB81+X81+AF81+T81)</f>
        <v/>
      </c>
      <c r="P82" s="6"/>
      <c r="Q82" s="6" t="str">
        <f>IF(AD81+Z81+AH81+V81=0,"",AD81+Z81+AH81+V81)</f>
        <v/>
      </c>
    </row>
    <row r="83" spans="1:17" ht="17.399999999999999" hidden="1" outlineLevel="1" x14ac:dyDescent="0.3">
      <c r="A83" s="8"/>
      <c r="B83" s="8"/>
      <c r="C83" s="7" t="str">
        <f>IF(T82=0,"",T82)</f>
        <v/>
      </c>
      <c r="D83" s="7"/>
      <c r="E83" s="7" t="str">
        <f>IF(V82=0,"",V82)</f>
        <v/>
      </c>
      <c r="G83" s="6" t="str">
        <f>IF(X82+T82=0,"",X82+T82)</f>
        <v/>
      </c>
      <c r="H83" s="6"/>
      <c r="I83" s="6" t="str">
        <f>IF(Z82+V82=0,"",Z82+V82)</f>
        <v/>
      </c>
      <c r="J83" s="3"/>
      <c r="K83" s="6" t="str">
        <f>IF(X82+T82+AB82=0,"",X82+T82+AB82)</f>
        <v/>
      </c>
      <c r="L83" s="6"/>
      <c r="M83" s="6" t="str">
        <f>IF(Z82+V82+AD82=0,"",Z82+V82+AD82)</f>
        <v/>
      </c>
      <c r="N83" s="3"/>
      <c r="O83" s="6" t="str">
        <f>IF(AB82+X82+AF82+T82=0,"",AB82+X82+AF82+T82)</f>
        <v/>
      </c>
      <c r="P83" s="6"/>
      <c r="Q83" s="6" t="str">
        <f>IF(AD82+Z82+AH82+V82=0,"",AD82+Z82+AH82+V82)</f>
        <v/>
      </c>
    </row>
    <row r="84" spans="1:17" ht="9.9" hidden="1" customHeight="1" outlineLevel="1" x14ac:dyDescent="0.3">
      <c r="C84" s="7"/>
      <c r="D84" s="7"/>
      <c r="E84" s="7"/>
      <c r="G84" s="2"/>
      <c r="H84" s="2"/>
      <c r="I84" s="2"/>
      <c r="J84" s="3"/>
      <c r="K84" s="2"/>
      <c r="L84" s="2"/>
      <c r="M84" s="2"/>
      <c r="N84" s="3"/>
      <c r="O84" s="6" t="str">
        <f>IF(AB83+X83+AF83+T83=0,"",AB83+X83+AF83+T83)</f>
        <v/>
      </c>
      <c r="P84" s="6"/>
      <c r="Q84" s="6" t="str">
        <f>IF(AD83+Z83+AH83+V83=0,"",AD83+Z83+AH83+V83)</f>
        <v/>
      </c>
    </row>
    <row r="85" spans="1:17" ht="17.399999999999999" hidden="1" outlineLevel="1" x14ac:dyDescent="0.3">
      <c r="A85" s="8"/>
      <c r="B85" s="8"/>
      <c r="C85" s="7" t="str">
        <f>IF(T84=0,"",T84)</f>
        <v/>
      </c>
      <c r="D85" s="7"/>
      <c r="E85" s="7" t="str">
        <f>IF(V84=0,"",V84)</f>
        <v/>
      </c>
      <c r="G85" s="6" t="str">
        <f>IF(X84+T84=0,"",X84+T84)</f>
        <v/>
      </c>
      <c r="H85" s="6"/>
      <c r="I85" s="6" t="str">
        <f>IF(Z84+V84=0,"",Z84+V84)</f>
        <v/>
      </c>
      <c r="J85" s="3"/>
      <c r="K85" s="6" t="str">
        <f>IF(X84+T84+AB84=0,"",X84+T84+AB84)</f>
        <v/>
      </c>
      <c r="L85" s="6"/>
      <c r="M85" s="6" t="str">
        <f>IF(Z84+V84+AD84=0,"",Z84+V84+AD84)</f>
        <v/>
      </c>
      <c r="N85" s="3"/>
      <c r="O85" s="6" t="str">
        <f>IF(AB84+X84+AF84+T84=0,"",AB84+X84+AF84+T84)</f>
        <v/>
      </c>
      <c r="P85" s="6"/>
      <c r="Q85" s="6" t="str">
        <f>IF(AD84+Z84+AH84+V84=0,"",AD84+Z84+AH84+V84)</f>
        <v/>
      </c>
    </row>
    <row r="86" spans="1:17" ht="9.9" hidden="1" customHeight="1" outlineLevel="1" x14ac:dyDescent="0.3">
      <c r="C86" s="7"/>
      <c r="D86" s="7"/>
      <c r="E86" s="7"/>
      <c r="G86" s="2"/>
      <c r="H86" s="2"/>
      <c r="I86" s="2"/>
      <c r="J86" s="3"/>
      <c r="K86" s="2"/>
      <c r="L86" s="2"/>
      <c r="M86" s="2"/>
      <c r="N86" s="3"/>
      <c r="O86" s="6" t="str">
        <f>IF(AB85+X85+AF85+T85=0,"",AB85+X85+AF85+T85)</f>
        <v/>
      </c>
      <c r="P86" s="6"/>
      <c r="Q86" s="6" t="str">
        <f>IF(AD85+Z85+AH85+V85=0,"",AD85+Z85+AH85+V85)</f>
        <v/>
      </c>
    </row>
    <row r="87" spans="1:17" ht="17.399999999999999" hidden="1" outlineLevel="1" x14ac:dyDescent="0.3">
      <c r="A87" s="8"/>
      <c r="B87" s="8"/>
      <c r="C87" s="7" t="str">
        <f>IF(T86=0,"",T86)</f>
        <v/>
      </c>
      <c r="D87" s="7"/>
      <c r="E87" s="7" t="str">
        <f>IF(V86=0,"",V86)</f>
        <v/>
      </c>
      <c r="G87" s="2" t="str">
        <f>IF(X86+T86=0,"",X86+T86)</f>
        <v/>
      </c>
      <c r="H87" s="2"/>
      <c r="I87" s="2" t="str">
        <f>IF(Z86+V86=0,"",Z86+V86)</f>
        <v/>
      </c>
      <c r="J87" s="3"/>
      <c r="K87" s="2" t="str">
        <f>IF(X86+T86+AB86=0,"",X86+T86+AB86)</f>
        <v/>
      </c>
      <c r="L87" s="2"/>
      <c r="M87" s="2" t="str">
        <f>IF(Z86+V86+AD86=0,"",Z86+V86+AD86)</f>
        <v/>
      </c>
      <c r="N87" s="3"/>
      <c r="O87" s="6" t="str">
        <f>IF(AB86+X86+AF86+T86=0,"",AB86+X86+AF86+T86)</f>
        <v/>
      </c>
      <c r="P87" s="6"/>
      <c r="Q87" s="6" t="str">
        <f>IF(AD86+Z86+AH86+V86=0,"",AD86+Z86+AH86+V86)</f>
        <v/>
      </c>
    </row>
    <row r="88" spans="1:17" ht="9.9" hidden="1" customHeight="1" outlineLevel="1" x14ac:dyDescent="0.3">
      <c r="A88" s="8"/>
      <c r="B88" s="8"/>
      <c r="C88" s="7"/>
      <c r="D88" s="7"/>
      <c r="E88" s="7"/>
      <c r="G88" s="2"/>
      <c r="H88" s="2"/>
      <c r="I88" s="2"/>
      <c r="J88" s="3"/>
      <c r="K88" s="2"/>
      <c r="L88" s="2"/>
      <c r="M88" s="2"/>
      <c r="N88" s="3"/>
      <c r="O88" s="6" t="str">
        <f>IF(AB87+X87+AF87+T87=0,"",AB87+X87+AF87+T87)</f>
        <v/>
      </c>
      <c r="P88" s="6"/>
      <c r="Q88" s="6" t="str">
        <f>IF(AD87+Z87+AH87+V87=0,"",AD87+Z87+AH87+V87)</f>
        <v/>
      </c>
    </row>
    <row r="89" spans="1:17" ht="17.399999999999999" hidden="1" outlineLevel="1" x14ac:dyDescent="0.3">
      <c r="A89" s="8"/>
      <c r="B89" s="8"/>
      <c r="C89" s="7" t="str">
        <f>IF(T88=0,"",T88)</f>
        <v/>
      </c>
      <c r="D89" s="7"/>
      <c r="E89" s="7" t="str">
        <f>IF(V88=0,"",V88)</f>
        <v/>
      </c>
      <c r="G89" s="2" t="str">
        <f>IF(X88+T88=0,"",X88+T88)</f>
        <v/>
      </c>
      <c r="H89" s="2"/>
      <c r="I89" s="2" t="str">
        <f>IF(Z88+V88=0,"",Z88+V88)</f>
        <v/>
      </c>
      <c r="J89" s="3"/>
      <c r="K89" s="2" t="str">
        <f>IF(X88+T88+AB88=0,"",X88+T88+AB88)</f>
        <v/>
      </c>
      <c r="L89" s="2"/>
      <c r="M89" s="2" t="str">
        <f>IF(Z88+V88+AD88=0,"",Z88+V88+AD88)</f>
        <v/>
      </c>
      <c r="N89" s="3"/>
      <c r="O89" s="6" t="str">
        <f>IF(AB88+X88+AF88+T88=0,"",AB88+X88+AF88+T88)</f>
        <v/>
      </c>
      <c r="P89" s="6"/>
      <c r="Q89" s="6" t="str">
        <f>IF(AD88+Z88+AH88+V88=0,"",AD88+Z88+AH88+V88)</f>
        <v/>
      </c>
    </row>
    <row r="90" spans="1:17" ht="9.9" hidden="1" customHeight="1" outlineLevel="1" x14ac:dyDescent="0.3">
      <c r="A90" s="8"/>
      <c r="B90" s="8"/>
      <c r="C90" s="7"/>
      <c r="D90" s="7"/>
      <c r="E90" s="7"/>
      <c r="G90" s="2"/>
      <c r="H90" s="2"/>
      <c r="I90" s="2"/>
      <c r="J90" s="3"/>
      <c r="K90" s="2"/>
      <c r="L90" s="2"/>
      <c r="M90" s="2"/>
      <c r="N90" s="3"/>
      <c r="O90" s="6" t="str">
        <f>IF(AB89+X89+AF89+T89=0,"",AB89+X89+AF89+T89)</f>
        <v/>
      </c>
      <c r="P90" s="6"/>
      <c r="Q90" s="6" t="str">
        <f>IF(AD89+Z89+AH89+V89=0,"",AD89+Z89+AH89+V89)</f>
        <v/>
      </c>
    </row>
    <row r="91" spans="1:17" ht="17.399999999999999" hidden="1" outlineLevel="1" x14ac:dyDescent="0.3">
      <c r="A91" s="8"/>
      <c r="B91" s="8"/>
      <c r="C91" s="7" t="str">
        <f>IF(T90=0,"",T90)</f>
        <v/>
      </c>
      <c r="D91" s="7"/>
      <c r="E91" s="7" t="str">
        <f>IF(V90=0,"",V90)</f>
        <v/>
      </c>
      <c r="G91" s="2" t="str">
        <f>IF(X90+T90=0,"",X90+T90)</f>
        <v/>
      </c>
      <c r="H91" s="2"/>
      <c r="I91" s="2" t="str">
        <f>IF(Z90+V90=0,"",Z90+V90)</f>
        <v/>
      </c>
      <c r="J91" s="3"/>
      <c r="K91" s="2" t="str">
        <f>IF(X90+T90+AB90=0,"",X90+T90+AB90)</f>
        <v/>
      </c>
      <c r="L91" s="2"/>
      <c r="M91" s="2" t="str">
        <f>IF(Z90+V90+AD90=0,"",Z90+V90+AD90)</f>
        <v/>
      </c>
      <c r="N91" s="3"/>
      <c r="O91" s="6" t="str">
        <f>IF(AB90+X90+AF90+T90=0,"",AB90+X90+AF90+T90)</f>
        <v/>
      </c>
      <c r="P91" s="6"/>
      <c r="Q91" s="6" t="str">
        <f>IF(AD90+Z90+AH90+V90=0,"",AD90+Z90+AH90+V90)</f>
        <v/>
      </c>
    </row>
    <row r="92" spans="1:17" ht="9.9" hidden="1" customHeight="1" outlineLevel="1" x14ac:dyDescent="0.3">
      <c r="A92" s="8"/>
      <c r="B92" s="8"/>
      <c r="C92" s="7"/>
      <c r="D92" s="7"/>
      <c r="E92" s="7"/>
      <c r="G92" s="2" t="str">
        <f>IF(X91+T91=0,"",X91+T91)</f>
        <v/>
      </c>
      <c r="H92" s="2"/>
      <c r="I92" s="2" t="str">
        <f>IF(Z91+V91=0,"",Z91+V91)</f>
        <v/>
      </c>
      <c r="J92" s="3"/>
      <c r="K92" s="2"/>
      <c r="L92" s="2"/>
      <c r="M92" s="2"/>
      <c r="N92" s="3"/>
      <c r="O92" s="6" t="str">
        <f>IF(AB91+X91+AF91+T91=0,"",AB91+X91+AF91+T91)</f>
        <v/>
      </c>
      <c r="P92" s="6"/>
      <c r="Q92" s="6" t="str">
        <f>IF(AD91+Z91+AH91+V91=0,"",AD91+Z91+AH91+V91)</f>
        <v/>
      </c>
    </row>
    <row r="93" spans="1:17" ht="17.399999999999999" hidden="1" outlineLevel="1" x14ac:dyDescent="0.3">
      <c r="A93" s="8"/>
      <c r="B93" s="8"/>
      <c r="C93" s="7" t="str">
        <f>IF(T92=0,"",T92)</f>
        <v/>
      </c>
      <c r="D93" s="7"/>
      <c r="E93" s="7" t="str">
        <f>IF(V92=0,"",V92)</f>
        <v/>
      </c>
      <c r="G93" s="2" t="str">
        <f>IF(X92+T92=0,"",X92+T92)</f>
        <v/>
      </c>
      <c r="H93" s="2"/>
      <c r="I93" s="2" t="str">
        <f>IF(Z92+V92=0,"",Z92+V92)</f>
        <v/>
      </c>
      <c r="J93" s="3"/>
      <c r="K93" s="2" t="str">
        <f>IF(X92+T92+AB92=0,"",X92+T92+AB92)</f>
        <v/>
      </c>
      <c r="L93" s="2"/>
      <c r="M93" s="2" t="str">
        <f>IF(Z92+V92+AD92=0,"",Z92+V92+AD92)</f>
        <v/>
      </c>
      <c r="N93" s="3"/>
      <c r="O93" s="6" t="str">
        <f>IF(AB92+X92+AF92+T92=0,"",AB92+X92+AF92+T92)</f>
        <v/>
      </c>
      <c r="P93" s="6"/>
      <c r="Q93" s="6" t="str">
        <f>IF(AD92+Z92+AH92+V92=0,"",AD92+Z92+AH92+V92)</f>
        <v/>
      </c>
    </row>
    <row r="94" spans="1:17" ht="9.9" hidden="1" customHeight="1" outlineLevel="1" x14ac:dyDescent="0.3">
      <c r="A94" s="8"/>
      <c r="B94" s="8"/>
      <c r="C94" s="7"/>
      <c r="D94" s="7"/>
      <c r="E94" s="7"/>
      <c r="G94" s="2" t="str">
        <f>IF(X93+T93=0,"",X93+T93)</f>
        <v/>
      </c>
      <c r="H94" s="2"/>
      <c r="I94" s="2" t="str">
        <f>IF(Z93+V93=0,"",Z93+V93)</f>
        <v/>
      </c>
      <c r="J94" s="3"/>
      <c r="K94" s="2"/>
      <c r="L94" s="2"/>
      <c r="M94" s="2"/>
      <c r="N94" s="3"/>
      <c r="O94" s="6" t="str">
        <f>IF(AB93+X93+AF93+T93=0,"",AB93+X93+AF93+T93)</f>
        <v/>
      </c>
      <c r="P94" s="6"/>
      <c r="Q94" s="6" t="str">
        <f>IF(AD93+Z93+AH93+V93=0,"",AD93+Z93+AH93+V93)</f>
        <v/>
      </c>
    </row>
    <row r="95" spans="1:17" ht="17.399999999999999" hidden="1" outlineLevel="1" x14ac:dyDescent="0.3">
      <c r="A95" s="8"/>
      <c r="B95" s="8"/>
      <c r="C95" s="7" t="str">
        <f>IF(T94=0,"",T94)</f>
        <v/>
      </c>
      <c r="D95" s="7"/>
      <c r="E95" s="7" t="str">
        <f>IF(V94=0,"",V94)</f>
        <v/>
      </c>
      <c r="G95" s="2" t="str">
        <f>IF(X94+T94=0,"",X94+T94)</f>
        <v/>
      </c>
      <c r="H95" s="2"/>
      <c r="I95" s="2" t="str">
        <f>IF(Z94+V94=0,"",Z94+V94)</f>
        <v/>
      </c>
      <c r="J95" s="3"/>
      <c r="K95" s="2" t="str">
        <f>IF(X94+T94+AB94=0,"",X94+T94+AB94)</f>
        <v/>
      </c>
      <c r="L95" s="2"/>
      <c r="M95" s="2" t="str">
        <f>IF(Z94+V94+AD94=0,"",Z94+V94+AD94)</f>
        <v/>
      </c>
      <c r="N95" s="3"/>
      <c r="O95" s="6" t="str">
        <f>IF(AB94+X94+AF94+T94=0,"",AB94+X94+AF94+T94)</f>
        <v/>
      </c>
      <c r="P95" s="6"/>
      <c r="Q95" s="6" t="str">
        <f>IF(AD94+Z94+AH94+V94=0,"",AD94+Z94+AH94+V94)</f>
        <v/>
      </c>
    </row>
    <row r="96" spans="1:17" ht="9.9" hidden="1" customHeight="1" outlineLevel="1" x14ac:dyDescent="0.3">
      <c r="A96" s="8"/>
      <c r="B96" s="8"/>
      <c r="C96" s="7"/>
      <c r="D96" s="7"/>
      <c r="E96" s="7"/>
      <c r="G96" s="2" t="str">
        <f>IF(X95+T95=0,"",X95+T95)</f>
        <v/>
      </c>
      <c r="H96" s="2"/>
      <c r="I96" s="2" t="str">
        <f>IF(Z95+V95=0,"",Z95+V95)</f>
        <v/>
      </c>
      <c r="J96" s="3"/>
      <c r="K96" s="2"/>
      <c r="L96" s="2"/>
      <c r="M96" s="2"/>
      <c r="N96" s="3"/>
      <c r="O96" s="6" t="str">
        <f>IF(AB95+X95+AF95+T95=0,"",AB95+X95+AF95+T95)</f>
        <v/>
      </c>
      <c r="P96" s="6"/>
      <c r="Q96" s="6" t="str">
        <f>IF(AD95+Z95+AH95+V95=0,"",AD95+Z95+AH95+V95)</f>
        <v/>
      </c>
    </row>
    <row r="97" spans="1:34" ht="17.399999999999999" hidden="1" outlineLevel="1" x14ac:dyDescent="0.3">
      <c r="A97" s="8"/>
      <c r="B97" s="8"/>
      <c r="C97" s="7" t="str">
        <f>IF(T96=0,"",T96)</f>
        <v/>
      </c>
      <c r="D97" s="7"/>
      <c r="E97" s="7" t="str">
        <f>IF(V96=0,"",V96)</f>
        <v/>
      </c>
      <c r="G97" s="2" t="str">
        <f>IF(X96+T96=0,"",X96+T96)</f>
        <v/>
      </c>
      <c r="H97" s="2"/>
      <c r="I97" s="2" t="str">
        <f>IF(Z96+V96=0,"",Z96+V96)</f>
        <v/>
      </c>
      <c r="J97" s="3"/>
      <c r="K97" s="2" t="str">
        <f>IF(X96+T96+AB96=0,"",X96+T96+AB96)</f>
        <v/>
      </c>
      <c r="L97" s="2"/>
      <c r="M97" s="2" t="str">
        <f>IF(Z96+V96+AD96=0,"",Z96+V96+AD96)</f>
        <v/>
      </c>
      <c r="N97" s="3"/>
      <c r="O97" s="6" t="str">
        <f>IF(AB96+X96+AF96+T96=0,"",AB96+X96+AF96+T96)</f>
        <v/>
      </c>
      <c r="P97" s="6"/>
      <c r="Q97" s="6" t="str">
        <f>IF(AD96+Z96+AH96+V96=0,"",AD96+Z96+AH96+V96)</f>
        <v/>
      </c>
    </row>
    <row r="98" spans="1:34" ht="9.9" hidden="1" customHeight="1" outlineLevel="1" x14ac:dyDescent="0.3">
      <c r="A98" s="8"/>
      <c r="B98" s="8"/>
      <c r="C98" s="7"/>
      <c r="D98" s="7"/>
      <c r="E98" s="7"/>
      <c r="G98" s="2" t="str">
        <f>IF(X97+T97=0,"",X97+T97)</f>
        <v/>
      </c>
      <c r="H98" s="2"/>
      <c r="I98" s="2" t="str">
        <f>IF(Z97+V97=0,"",Z97+V97)</f>
        <v/>
      </c>
      <c r="J98" s="3"/>
      <c r="K98" s="2"/>
      <c r="L98" s="2"/>
      <c r="M98" s="2"/>
      <c r="N98" s="3"/>
      <c r="O98" s="6" t="str">
        <f>IF(AB97+X97+AF97+T97=0,"",AB97+X97+AF97+T97)</f>
        <v/>
      </c>
      <c r="P98" s="6"/>
      <c r="Q98" s="6" t="str">
        <f>IF(AD97+Z97+AH97+V97=0,"",AD97+Z97+AH97+V97)</f>
        <v/>
      </c>
    </row>
    <row r="99" spans="1:34" ht="17.399999999999999" hidden="1" outlineLevel="1" x14ac:dyDescent="0.3">
      <c r="A99" s="8"/>
      <c r="B99" s="8"/>
      <c r="C99" s="7" t="str">
        <f>IF(T98=0,"",T98)</f>
        <v/>
      </c>
      <c r="D99" s="7"/>
      <c r="E99" s="7" t="str">
        <f>IF(V98=0,"",V98)</f>
        <v/>
      </c>
      <c r="G99" s="2" t="str">
        <f>IF(X98+T98=0,"",X98+T98)</f>
        <v/>
      </c>
      <c r="H99" s="2"/>
      <c r="I99" s="2" t="str">
        <f>IF(Z98+V98=0,"",Z98+V98)</f>
        <v/>
      </c>
      <c r="J99" s="3"/>
      <c r="K99" s="2" t="str">
        <f>IF(X98+T98+AB98=0,"",X98+T98+AB98)</f>
        <v/>
      </c>
      <c r="L99" s="2"/>
      <c r="M99" s="2" t="str">
        <f>IF(Z98+V98+AD98=0,"",Z98+V98+AD98)</f>
        <v/>
      </c>
      <c r="N99" s="3"/>
      <c r="O99" s="6" t="str">
        <f>IF(AB98+X98+AF98+T98=0,"",AB98+X98+AF98+T98)</f>
        <v/>
      </c>
      <c r="P99" s="6"/>
      <c r="Q99" s="6" t="str">
        <f>IF(AD98+Z98+AH98+V98=0,"",AD98+Z98+AH98+V98)</f>
        <v/>
      </c>
    </row>
    <row r="100" spans="1:34" ht="9.9" hidden="1" customHeight="1" outlineLevel="1" x14ac:dyDescent="0.3">
      <c r="A100" s="8"/>
      <c r="B100" s="8"/>
      <c r="C100" s="7"/>
      <c r="D100" s="7"/>
      <c r="E100" s="7"/>
      <c r="G100" s="2" t="str">
        <f>IF(X99+T99=0,"",X99+T99)</f>
        <v/>
      </c>
      <c r="H100" s="2"/>
      <c r="I100" s="2" t="str">
        <f>IF(Z99+V99=0,"",Z99+V99)</f>
        <v/>
      </c>
      <c r="J100" s="3"/>
      <c r="K100" s="2"/>
      <c r="L100" s="2"/>
      <c r="M100" s="2"/>
      <c r="N100" s="3"/>
      <c r="O100" s="6" t="str">
        <f>IF(AB99+X99+AF99+T99=0,"",AB99+X99+AF99+T99)</f>
        <v/>
      </c>
      <c r="P100" s="6"/>
      <c r="Q100" s="6" t="str">
        <f>IF(AD99+Z99+AH99+V99=0,"",AD99+Z99+AH99+V99)</f>
        <v/>
      </c>
    </row>
    <row r="101" spans="1:34" ht="17.399999999999999" hidden="1" outlineLevel="1" x14ac:dyDescent="0.3">
      <c r="A101" s="8"/>
      <c r="B101" s="8"/>
      <c r="C101" s="7" t="str">
        <f>IF(T100=0,"",T100)</f>
        <v/>
      </c>
      <c r="D101" s="7"/>
      <c r="E101" s="7" t="str">
        <f>IF(V100=0,"",V100)</f>
        <v/>
      </c>
      <c r="G101" s="2" t="str">
        <f>IF(X100+T100=0,"",X100+T100)</f>
        <v/>
      </c>
      <c r="H101" s="2"/>
      <c r="I101" s="2" t="str">
        <f>IF(Z100+V100=0,"",Z100+V100)</f>
        <v/>
      </c>
      <c r="J101" s="3"/>
      <c r="K101" s="2" t="str">
        <f>IF(X100+T100+AB100=0,"",X100+T100+AB100)</f>
        <v/>
      </c>
      <c r="L101" s="2"/>
      <c r="M101" s="2" t="str">
        <f>IF(Z100+V100+AD100=0,"",Z100+V100+AD100)</f>
        <v/>
      </c>
      <c r="N101" s="3"/>
      <c r="O101" s="6" t="str">
        <f>IF(AB100+X100+AF100+T100=0,"",AB100+X100+AF100+T100)</f>
        <v/>
      </c>
      <c r="P101" s="6"/>
      <c r="Q101" s="6" t="str">
        <f>IF(AD100+Z100+AH100+V100=0,"",AD100+Z100+AH100+V100)</f>
        <v/>
      </c>
    </row>
    <row r="102" spans="1:34" ht="9.9" hidden="1" customHeight="1" outlineLevel="1" x14ac:dyDescent="0.3">
      <c r="A102" s="8"/>
      <c r="B102" s="8"/>
      <c r="C102" s="7"/>
      <c r="D102" s="7"/>
      <c r="E102" s="7"/>
      <c r="G102" s="2"/>
      <c r="H102" s="2"/>
      <c r="I102" s="2"/>
      <c r="J102" s="3"/>
      <c r="K102" s="2"/>
      <c r="L102" s="2"/>
      <c r="M102" s="2"/>
      <c r="N102" s="3"/>
      <c r="O102" s="6"/>
      <c r="P102" s="6"/>
      <c r="Q102" s="6"/>
    </row>
    <row r="103" spans="1:34" ht="17.399999999999999" hidden="1" outlineLevel="1" x14ac:dyDescent="0.3">
      <c r="A103" s="8"/>
      <c r="B103" s="8"/>
      <c r="C103" s="7" t="str">
        <f>IF(T102=0,"",T102)</f>
        <v/>
      </c>
      <c r="D103" s="7"/>
      <c r="E103" s="7" t="str">
        <f>IF(V102=0,"",V102)</f>
        <v/>
      </c>
      <c r="G103" s="2" t="str">
        <f>IF(X102+T102=0,"",X102+T102)</f>
        <v/>
      </c>
      <c r="H103" s="2"/>
      <c r="I103" s="2" t="str">
        <f>IF(Z102+V102=0,"",Z102+V102)</f>
        <v/>
      </c>
      <c r="J103" s="3"/>
      <c r="K103" s="2" t="str">
        <f>IF(X102+T102+AB102=0,"",X102+T102+AB102)</f>
        <v/>
      </c>
      <c r="L103" s="2"/>
      <c r="M103" s="2" t="str">
        <f>IF(Z102+V102+AD102=0,"",Z102+V102+AD102)</f>
        <v/>
      </c>
      <c r="N103" s="3"/>
      <c r="O103" s="6" t="str">
        <f>IF(AB102+X102+AF102+T102=0,"",AB102+X102+AF102+T102)</f>
        <v/>
      </c>
      <c r="P103" s="6"/>
      <c r="Q103" s="6" t="str">
        <f>IF(AD102+Z102+AH102+V102=0,"",AD102+Z102+AH102+V102)</f>
        <v/>
      </c>
    </row>
    <row r="104" spans="1:34" ht="9.9" hidden="1" customHeight="1" outlineLevel="1" x14ac:dyDescent="0.3">
      <c r="A104" s="8"/>
      <c r="B104" s="8"/>
      <c r="C104" s="7"/>
      <c r="D104" s="7"/>
      <c r="E104" s="7"/>
      <c r="G104" s="2"/>
      <c r="H104" s="2"/>
      <c r="I104" s="2"/>
      <c r="J104" s="3"/>
      <c r="K104" s="2"/>
      <c r="L104" s="2"/>
      <c r="M104" s="2"/>
      <c r="N104" s="3"/>
      <c r="O104" s="6"/>
      <c r="P104" s="6"/>
      <c r="Q104" s="6"/>
    </row>
    <row r="105" spans="1:34" ht="17.399999999999999" hidden="1" outlineLevel="1" x14ac:dyDescent="0.3">
      <c r="A105" s="8"/>
      <c r="B105" s="8"/>
      <c r="C105" s="7" t="str">
        <f>IF(T104=0,"",T104)</f>
        <v/>
      </c>
      <c r="D105" s="7"/>
      <c r="E105" s="7" t="str">
        <f>IF(V104=0,"",V104)</f>
        <v/>
      </c>
      <c r="G105" s="2" t="str">
        <f>IF(X104+T104=0,"",X104+T104)</f>
        <v/>
      </c>
      <c r="H105" s="2"/>
      <c r="I105" s="2" t="str">
        <f>IF(Z104+V104=0,"",Z104+V104)</f>
        <v/>
      </c>
      <c r="J105" s="3"/>
      <c r="K105" s="2" t="str">
        <f>IF(X104+T104+AB104=0,"",X104+T104+AB104)</f>
        <v/>
      </c>
      <c r="L105" s="2"/>
      <c r="M105" s="2" t="str">
        <f>IF(Z104+V104+AD104=0,"",Z104+V104+AD104)</f>
        <v/>
      </c>
      <c r="N105" s="3"/>
      <c r="O105" s="6" t="str">
        <f>IF(AB104+X104+AF104+T104=0,"",AB104+X104+AF104+T104)</f>
        <v/>
      </c>
      <c r="P105" s="6"/>
      <c r="Q105" s="6" t="str">
        <f>IF(AD104+Z104+AH104+V104=0,"",AD104+Z104+AH104+V104)</f>
        <v/>
      </c>
    </row>
    <row r="106" spans="1:34" ht="9.9" hidden="1" customHeight="1" outlineLevel="1" x14ac:dyDescent="0.3">
      <c r="A106" s="8"/>
      <c r="B106" s="8"/>
      <c r="C106" s="7"/>
      <c r="D106" s="7"/>
      <c r="E106" s="7"/>
      <c r="G106" s="2"/>
      <c r="H106" s="2"/>
      <c r="I106" s="2"/>
      <c r="J106" s="3"/>
      <c r="K106" s="2"/>
      <c r="L106" s="2"/>
      <c r="M106" s="2"/>
      <c r="N106" s="3"/>
      <c r="O106" s="6"/>
      <c r="P106" s="6"/>
      <c r="Q106" s="6"/>
    </row>
    <row r="107" spans="1:34" ht="17.399999999999999" hidden="1" outlineLevel="1" x14ac:dyDescent="0.3">
      <c r="A107" s="8"/>
      <c r="B107" s="8"/>
      <c r="C107" s="7"/>
      <c r="D107" s="7"/>
      <c r="E107" s="7"/>
      <c r="G107" s="2"/>
      <c r="H107" s="2"/>
      <c r="I107" s="2"/>
      <c r="J107" s="3"/>
      <c r="K107" s="2"/>
      <c r="L107" s="2"/>
      <c r="M107" s="2"/>
      <c r="N107" s="3"/>
      <c r="O107" s="6" t="str">
        <f>IF(AB106+X106+AF106+T106=0,"",AB106+X106+AF106+T106)</f>
        <v/>
      </c>
      <c r="P107" s="6"/>
      <c r="Q107" s="6" t="str">
        <f>IF(AD106+Z106+AH106+V106=0,"",AD106+Z106+AH106+V106)</f>
        <v/>
      </c>
    </row>
    <row r="108" spans="1:34" ht="9" hidden="1" customHeight="1" outlineLevel="1" collapsed="1" x14ac:dyDescent="0.3">
      <c r="A108" s="8"/>
      <c r="B108" s="8"/>
      <c r="C108" s="7"/>
      <c r="D108" s="7"/>
      <c r="E108" s="7"/>
      <c r="G108" s="2" t="str">
        <f>IF(X107+T107=0,"",X107+T107)</f>
        <v/>
      </c>
      <c r="H108" s="2"/>
      <c r="I108" s="2" t="str">
        <f>IF(Z107+V107=0,"",Z107+V107)</f>
        <v/>
      </c>
      <c r="J108" s="3"/>
      <c r="K108" s="2"/>
      <c r="L108" s="2"/>
      <c r="M108" s="2"/>
      <c r="N108" s="3"/>
      <c r="O108" s="6" t="str">
        <f>IF(AB107+X107+AF107+T107=0,"",AB107+X107+AF107+T107)</f>
        <v/>
      </c>
      <c r="P108" s="6"/>
      <c r="Q108" s="6" t="str">
        <f>IF(AD107+Z107+AH107+V107=0,"",AD107+Z107+AH107+V107)</f>
        <v/>
      </c>
      <c r="T108">
        <f>SUM(T66:T107)</f>
        <v>0</v>
      </c>
      <c r="V108">
        <f>SUM(V66:V107)</f>
        <v>0</v>
      </c>
      <c r="X108">
        <f>SUM(X66:X107)</f>
        <v>0</v>
      </c>
      <c r="Z108">
        <f>SUM(Z66:Z107)</f>
        <v>0</v>
      </c>
      <c r="AB108">
        <f>SUM(AB66:AB107)</f>
        <v>0</v>
      </c>
      <c r="AD108">
        <f>SUM(AD66:AD107)</f>
        <v>0</v>
      </c>
      <c r="AF108">
        <f>SUM(AF66:AF107)</f>
        <v>0</v>
      </c>
      <c r="AH108">
        <f>SUM(AH66:AH107)</f>
        <v>0</v>
      </c>
    </row>
    <row r="109" spans="1:34" ht="18" hidden="1" outlineLevel="1" thickBot="1" x14ac:dyDescent="0.35">
      <c r="A109" s="5" t="s">
        <v>0</v>
      </c>
      <c r="B109" s="5"/>
      <c r="C109" s="1">
        <f>SUM(C67:C108)</f>
        <v>0</v>
      </c>
      <c r="D109" s="4"/>
      <c r="E109" s="1">
        <f>SUM(E67:E108)</f>
        <v>0</v>
      </c>
      <c r="G109" s="1">
        <f>SUM(G67:G108)</f>
        <v>0</v>
      </c>
      <c r="H109" s="2"/>
      <c r="I109" s="1">
        <f>SUM(I67:I108)</f>
        <v>0</v>
      </c>
      <c r="J109" s="3"/>
      <c r="K109" s="1">
        <f>SUM(K67:K108)</f>
        <v>0</v>
      </c>
      <c r="L109" s="2"/>
      <c r="M109" s="1">
        <f>SUM(M67:M108)</f>
        <v>0</v>
      </c>
      <c r="N109" s="3"/>
      <c r="O109" s="1">
        <f>SUM(O67:O108)</f>
        <v>0</v>
      </c>
      <c r="P109" s="2"/>
      <c r="Q109" s="1">
        <f>SUM(Q67:Q108)</f>
        <v>0</v>
      </c>
    </row>
    <row r="110" spans="1:34" ht="10.5" hidden="1" customHeight="1" outlineLevel="1" thickTop="1" x14ac:dyDescent="0.25">
      <c r="K110" s="3"/>
      <c r="L110" s="3"/>
      <c r="M110" s="3"/>
      <c r="O110" s="9"/>
      <c r="P110" s="9"/>
      <c r="Q110" s="9"/>
    </row>
    <row r="111" spans="1:34" ht="7.5" customHeight="1" collapsed="1" x14ac:dyDescent="0.25"/>
  </sheetData>
  <mergeCells count="14">
    <mergeCell ref="AB4:AD4"/>
    <mergeCell ref="AF4:AH4"/>
    <mergeCell ref="O63:Q63"/>
    <mergeCell ref="C64:E64"/>
    <mergeCell ref="G64:I64"/>
    <mergeCell ref="K64:M64"/>
    <mergeCell ref="O64:Q64"/>
    <mergeCell ref="T4:V4"/>
    <mergeCell ref="O3:Q3"/>
    <mergeCell ref="C4:E4"/>
    <mergeCell ref="G4:I4"/>
    <mergeCell ref="K4:M4"/>
    <mergeCell ref="O4:Q4"/>
    <mergeCell ref="X4:Z4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42A0-30A2-4FDA-871B-3B1AB79B93AC}">
  <sheetPr>
    <tabColor rgb="FF7030A0"/>
    <pageSetUpPr fitToPage="1"/>
  </sheetPr>
  <dimension ref="A1:AH109"/>
  <sheetViews>
    <sheetView view="pageBreakPreview" zoomScaleNormal="70" zoomScaleSheetLayoutView="100" workbookViewId="0">
      <selection activeCell="I78" sqref="I78"/>
    </sheetView>
  </sheetViews>
  <sheetFormatPr defaultRowHeight="13.8" outlineLevelRow="1" x14ac:dyDescent="0.25"/>
  <cols>
    <col min="1" max="1" width="35.886718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31.33203125" bestFit="1" customWidth="1"/>
    <col min="21" max="21" width="6.33203125" bestFit="1" customWidth="1"/>
    <col min="22" max="22" width="10.88671875" bestFit="1" customWidth="1"/>
    <col min="23" max="23" width="11.44140625" customWidth="1"/>
    <col min="25" max="25" width="7.6640625" customWidth="1"/>
    <col min="26" max="26" width="10.88671875" bestFit="1" customWidth="1"/>
    <col min="27" max="27" width="11.44140625" customWidth="1"/>
    <col min="29" max="29" width="6.33203125" bestFit="1" customWidth="1"/>
    <col min="30" max="30" width="10.88671875" bestFit="1" customWidth="1"/>
    <col min="31" max="31" width="11.44140625" customWidth="1"/>
    <col min="33" max="33" width="6.33203125" bestFit="1" customWidth="1"/>
    <col min="34" max="34" width="12" bestFit="1" customWidth="1"/>
  </cols>
  <sheetData>
    <row r="1" spans="1:34" ht="24.6" x14ac:dyDescent="0.4">
      <c r="A1" s="23" t="s">
        <v>36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4" ht="7.5" customHeight="1" x14ac:dyDescent="0.25"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ht="21" x14ac:dyDescent="0.4">
      <c r="A3" s="8"/>
      <c r="B3" s="8"/>
      <c r="C3" s="15">
        <v>2026</v>
      </c>
      <c r="D3" s="15"/>
      <c r="E3" s="15"/>
      <c r="G3" s="15">
        <f>C3</f>
        <v>2026</v>
      </c>
      <c r="H3" s="15"/>
      <c r="I3" s="15"/>
      <c r="J3" s="9"/>
      <c r="K3" s="15">
        <f>G3</f>
        <v>2026</v>
      </c>
      <c r="L3" s="15"/>
      <c r="M3" s="15"/>
      <c r="N3" s="9"/>
      <c r="O3" s="14">
        <f>K3</f>
        <v>2026</v>
      </c>
      <c r="P3" s="14"/>
      <c r="Q3" s="14"/>
    </row>
    <row r="4" spans="1:34" ht="17.399999999999999" x14ac:dyDescent="0.3">
      <c r="A4" s="8"/>
      <c r="B4" s="8"/>
      <c r="C4" s="13" t="s">
        <v>21</v>
      </c>
      <c r="D4" s="13"/>
      <c r="E4" s="13"/>
      <c r="G4" s="13" t="s">
        <v>20</v>
      </c>
      <c r="H4" s="13"/>
      <c r="I4" s="13"/>
      <c r="J4" s="9"/>
      <c r="K4" s="13" t="s">
        <v>19</v>
      </c>
      <c r="L4" s="13"/>
      <c r="M4" s="13"/>
      <c r="N4" s="9"/>
      <c r="O4" s="12" t="s">
        <v>18</v>
      </c>
      <c r="P4" s="12"/>
      <c r="Q4" s="12"/>
      <c r="R4" s="21"/>
      <c r="T4" s="13" t="s">
        <v>21</v>
      </c>
      <c r="U4" s="13"/>
      <c r="V4" s="13"/>
      <c r="W4" s="8"/>
      <c r="X4" s="13" t="s">
        <v>35</v>
      </c>
      <c r="Y4" s="13"/>
      <c r="Z4" s="13"/>
      <c r="AA4" s="8"/>
      <c r="AB4" s="13" t="s">
        <v>34</v>
      </c>
      <c r="AC4" s="13"/>
      <c r="AD4" s="13"/>
      <c r="AE4" s="8"/>
      <c r="AF4" s="13" t="s">
        <v>33</v>
      </c>
      <c r="AG4" s="13"/>
      <c r="AH4" s="13"/>
    </row>
    <row r="5" spans="1:34" ht="17.399999999999999" x14ac:dyDescent="0.3">
      <c r="A5" s="8"/>
      <c r="B5" s="8"/>
      <c r="C5" s="10" t="s">
        <v>17</v>
      </c>
      <c r="D5" s="11"/>
      <c r="E5" s="10" t="s">
        <v>16</v>
      </c>
      <c r="G5" s="10" t="s">
        <v>17</v>
      </c>
      <c r="H5" s="11"/>
      <c r="I5" s="10" t="s">
        <v>16</v>
      </c>
      <c r="J5" s="9"/>
      <c r="K5" s="10" t="s">
        <v>17</v>
      </c>
      <c r="L5" s="11"/>
      <c r="M5" s="10" t="s">
        <v>16</v>
      </c>
      <c r="N5" s="9"/>
      <c r="O5" s="10" t="s">
        <v>17</v>
      </c>
      <c r="P5" s="11"/>
      <c r="Q5" s="10" t="s">
        <v>16</v>
      </c>
      <c r="R5" s="21"/>
      <c r="S5" s="9" t="s">
        <v>32</v>
      </c>
      <c r="T5" s="10" t="s">
        <v>17</v>
      </c>
      <c r="U5" s="11"/>
      <c r="V5" s="10" t="s">
        <v>16</v>
      </c>
      <c r="W5" s="8"/>
      <c r="X5" s="10" t="s">
        <v>17</v>
      </c>
      <c r="Y5" s="11"/>
      <c r="Z5" s="10" t="s">
        <v>16</v>
      </c>
      <c r="AA5" s="8"/>
      <c r="AB5" s="10" t="s">
        <v>17</v>
      </c>
      <c r="AC5" s="11"/>
      <c r="AD5" s="10" t="s">
        <v>16</v>
      </c>
      <c r="AE5" s="8"/>
      <c r="AF5" s="10" t="s">
        <v>17</v>
      </c>
      <c r="AG5" s="11"/>
      <c r="AH5" s="10" t="s">
        <v>16</v>
      </c>
    </row>
    <row r="6" spans="1:34" ht="9" customHeight="1" x14ac:dyDescent="0.3">
      <c r="A6" s="8"/>
      <c r="B6" s="8"/>
      <c r="C6" s="8"/>
      <c r="D6" s="8"/>
      <c r="E6" s="8"/>
      <c r="G6" s="8"/>
      <c r="H6" s="8"/>
      <c r="I6" s="8"/>
      <c r="K6" s="8"/>
      <c r="L6" s="8"/>
      <c r="M6" s="8"/>
      <c r="O6" s="8"/>
      <c r="P6" s="8"/>
      <c r="Q6" s="8"/>
    </row>
    <row r="7" spans="1:34" ht="17.399999999999999" x14ac:dyDescent="0.3">
      <c r="A7" s="8" t="str">
        <f>S7</f>
        <v>Aloft Hotels</v>
      </c>
      <c r="B7" s="8"/>
      <c r="C7" s="7">
        <f>IF(T7=0,"",T7)</f>
        <v>2</v>
      </c>
      <c r="D7" s="7"/>
      <c r="E7" s="7">
        <f>IF(V7=0,"",V7)</f>
        <v>290</v>
      </c>
      <c r="G7" s="29">
        <f>IF(X7+T7=0,"",X7+T7)</f>
        <v>2</v>
      </c>
      <c r="H7" s="29"/>
      <c r="I7" s="29">
        <f>IF(Z7+V7=0,"",Z7+V7)</f>
        <v>290</v>
      </c>
      <c r="J7" s="3"/>
      <c r="K7" s="29">
        <f>IF(X7+T7+AB7=0,"",X7+T7+AB7)</f>
        <v>2</v>
      </c>
      <c r="L7" s="29"/>
      <c r="M7" s="29">
        <f>IF(Z7+V7+AD7=0,"",Z7+V7+AD7)</f>
        <v>290</v>
      </c>
      <c r="N7" s="3"/>
      <c r="O7" s="29">
        <f>IF(AB7+X7+AF7+T7=0,"",AB7+X7+AF7+T7)</f>
        <v>2</v>
      </c>
      <c r="P7" s="29"/>
      <c r="Q7" s="29">
        <f>IF(AD7+Z7+AH7+V7=0,"",AD7+Z7+AH7+V7)</f>
        <v>290</v>
      </c>
      <c r="S7" s="9" t="s">
        <v>15</v>
      </c>
      <c r="T7">
        <v>2</v>
      </c>
      <c r="V7">
        <v>290</v>
      </c>
    </row>
    <row r="8" spans="1:34" ht="10.5" customHeight="1" x14ac:dyDescent="0.3">
      <c r="A8" s="8"/>
      <c r="C8" s="7"/>
      <c r="D8" s="7"/>
      <c r="E8" s="7"/>
      <c r="G8" s="29" t="str">
        <f>IF(X8+T8=0,"",X8+T8)</f>
        <v/>
      </c>
      <c r="H8" s="29"/>
      <c r="I8" s="29" t="str">
        <f>IF(Z8+V8=0,"",Z8+V8)</f>
        <v/>
      </c>
      <c r="J8" s="3"/>
      <c r="K8" s="29" t="str">
        <f>IF(X8+T8+AB8=0,"",X8+T8+AB8)</f>
        <v/>
      </c>
      <c r="L8" s="29"/>
      <c r="M8" s="29" t="str">
        <f>IF(Z8+V8+AD8=0,"",Z8+V8+AD8)</f>
        <v/>
      </c>
      <c r="N8" s="3"/>
      <c r="O8" s="29" t="str">
        <f>IF(AB8+X8+AF8+T8=0,"",AB8+X8+AF8+T8)</f>
        <v/>
      </c>
      <c r="P8" s="29"/>
      <c r="Q8" s="29" t="str">
        <f>IF(AD8+Z8+AH8+V8=0,"",AD8+Z8+AH8+V8)</f>
        <v/>
      </c>
    </row>
    <row r="9" spans="1:34" ht="17.399999999999999" x14ac:dyDescent="0.3">
      <c r="A9" s="8" t="str">
        <f>S9</f>
        <v>Autograph Collection</v>
      </c>
      <c r="B9" s="8"/>
      <c r="C9" s="4">
        <f>IF(T9=0,"",T9)</f>
        <v>1</v>
      </c>
      <c r="D9" s="4"/>
      <c r="E9" s="4">
        <f>IF(V9=0,"",V9)</f>
        <v>123</v>
      </c>
      <c r="G9" s="29">
        <f>IF(X9+T9=0,"",X9+T9)</f>
        <v>1</v>
      </c>
      <c r="H9" s="29"/>
      <c r="I9" s="29">
        <f>IF(Z9+V9=0,"",Z9+V9)</f>
        <v>123</v>
      </c>
      <c r="J9" s="3"/>
      <c r="K9" s="29">
        <f>IF(X9+T9+AB9=0,"",X9+T9+AB9)</f>
        <v>1</v>
      </c>
      <c r="L9" s="29"/>
      <c r="M9" s="29">
        <f>IF(Z9+V9+AD9=0,"",Z9+V9+AD9)</f>
        <v>123</v>
      </c>
      <c r="N9" s="3"/>
      <c r="O9" s="29">
        <f>IF(AB9+X9+AF9+T9=0,"",AB9+X9+AF9+T9)</f>
        <v>1</v>
      </c>
      <c r="P9" s="29"/>
      <c r="Q9" s="29">
        <f>IF(AD9+Z9+AH9+V9=0,"",AD9+Z9+AH9+V9)</f>
        <v>123</v>
      </c>
      <c r="S9" s="9" t="s">
        <v>4</v>
      </c>
      <c r="T9">
        <v>1</v>
      </c>
      <c r="V9">
        <v>123</v>
      </c>
    </row>
    <row r="10" spans="1:34" ht="10.5" customHeight="1" x14ac:dyDescent="0.3">
      <c r="A10" s="8"/>
      <c r="B10" s="8"/>
      <c r="C10" s="4"/>
      <c r="D10" s="4"/>
      <c r="E10" s="4"/>
      <c r="G10" s="29" t="str">
        <f>IF(X10+T10=0,"",X10+T10)</f>
        <v/>
      </c>
      <c r="H10" s="29"/>
      <c r="I10" s="29" t="str">
        <f>IF(Z10+V10=0,"",Z10+V10)</f>
        <v/>
      </c>
      <c r="J10" s="3"/>
      <c r="K10" s="29" t="str">
        <f>IF(X10+T10+AB10=0,"",X10+T10+AB10)</f>
        <v/>
      </c>
      <c r="L10" s="29"/>
      <c r="M10" s="29" t="str">
        <f>IF(Z10+V10+AD10=0,"",Z10+V10+AD10)</f>
        <v/>
      </c>
      <c r="N10" s="3"/>
      <c r="O10" s="29" t="str">
        <f>IF(AB10+X10+AF10+T10=0,"",AB10+X10+AF10+T10)</f>
        <v/>
      </c>
      <c r="P10" s="29"/>
      <c r="Q10" s="29" t="str">
        <f>IF(AD10+Z10+AH10+V10=0,"",AD10+Z10+AH10+V10)</f>
        <v/>
      </c>
    </row>
    <row r="11" spans="1:34" ht="17.399999999999999" x14ac:dyDescent="0.3">
      <c r="A11" s="8" t="str">
        <f>S11</f>
        <v>Courtyard by Marriott</v>
      </c>
      <c r="B11" s="8"/>
      <c r="C11" s="7">
        <f>IF(T11=0,"",T11)</f>
        <v>4</v>
      </c>
      <c r="D11" s="7"/>
      <c r="E11" s="7">
        <f>IF(V11=0,"",V11)</f>
        <v>822</v>
      </c>
      <c r="G11" s="29">
        <f>IF(X11+T11=0,"",X11+T11)</f>
        <v>4</v>
      </c>
      <c r="H11" s="29"/>
      <c r="I11" s="29">
        <f>IF(Z11+V11=0,"",Z11+V11)</f>
        <v>822</v>
      </c>
      <c r="J11" s="3"/>
      <c r="K11" s="29">
        <f>IF(X11+T11+AB11=0,"",X11+T11+AB11)</f>
        <v>4</v>
      </c>
      <c r="L11" s="29"/>
      <c r="M11" s="29">
        <f>IF(Z11+V11+AD11=0,"",Z11+V11+AD11)</f>
        <v>822</v>
      </c>
      <c r="N11" s="3"/>
      <c r="O11" s="29">
        <f>IF(AB11+X11+AF11+T11=0,"",AB11+X11+AF11+T11)</f>
        <v>4</v>
      </c>
      <c r="P11" s="29"/>
      <c r="Q11" s="29">
        <f>IF(AD11+Z11+AH11+V11=0,"",AD11+Z11+AH11+V11)</f>
        <v>822</v>
      </c>
      <c r="S11" s="9" t="s">
        <v>54</v>
      </c>
      <c r="T11">
        <v>4</v>
      </c>
      <c r="V11">
        <v>822</v>
      </c>
    </row>
    <row r="12" spans="1:34" ht="10.5" customHeight="1" x14ac:dyDescent="0.3">
      <c r="A12" s="8"/>
      <c r="C12" s="7"/>
      <c r="D12" s="7"/>
      <c r="E12" s="7"/>
      <c r="G12" s="29" t="str">
        <f>IF(X12+T12=0,"",X12+T12)</f>
        <v/>
      </c>
      <c r="H12" s="29"/>
      <c r="I12" s="29" t="str">
        <f>IF(Z12+V12=0,"",Z12+V12)</f>
        <v/>
      </c>
      <c r="J12" s="3"/>
      <c r="K12" s="29" t="str">
        <f>IF(X12+T12+AB12=0,"",X12+T12+AB12)</f>
        <v/>
      </c>
      <c r="L12" s="29"/>
      <c r="M12" s="29" t="str">
        <f>IF(Z12+V12+AD12=0,"",Z12+V12+AD12)</f>
        <v/>
      </c>
      <c r="N12" s="3"/>
      <c r="O12" s="29" t="str">
        <f>IF(AB12+X12+AF12+T12=0,"",AB12+X12+AF12+T12)</f>
        <v/>
      </c>
      <c r="P12" s="29"/>
      <c r="Q12" s="29" t="str">
        <f>IF(AD12+Z12+AH12+V12=0,"",AD12+Z12+AH12+V12)</f>
        <v/>
      </c>
    </row>
    <row r="13" spans="1:34" ht="17.399999999999999" x14ac:dyDescent="0.3">
      <c r="A13" s="8" t="str">
        <f>S13</f>
        <v>Fairfield by Marriott</v>
      </c>
      <c r="B13" s="8"/>
      <c r="C13" s="7">
        <f>IF(T13=0,"",T13)</f>
        <v>1</v>
      </c>
      <c r="D13" s="7"/>
      <c r="E13" s="7">
        <f>IF(V13=0,"",V13)</f>
        <v>105</v>
      </c>
      <c r="G13" s="29">
        <f>IF(X13+T13=0,"",X13+T13)</f>
        <v>1</v>
      </c>
      <c r="H13" s="29"/>
      <c r="I13" s="29">
        <f>IF(Z13+V13=0,"",Z13+V13)</f>
        <v>105</v>
      </c>
      <c r="J13" s="3"/>
      <c r="K13" s="29">
        <f>IF(X13+T13+AB13=0,"",X13+T13+AB13)</f>
        <v>1</v>
      </c>
      <c r="L13" s="29"/>
      <c r="M13" s="29">
        <f>IF(Z13+V13+AD13=0,"",Z13+V13+AD13)</f>
        <v>105</v>
      </c>
      <c r="N13" s="3"/>
      <c r="O13" s="29">
        <f>IF(AB13+X13+AF13+T13=0,"",AB13+X13+AF13+T13)</f>
        <v>1</v>
      </c>
      <c r="P13" s="29"/>
      <c r="Q13" s="29">
        <f>IF(AD13+Z13+AH13+V13=0,"",AD13+Z13+AH13+V13)</f>
        <v>105</v>
      </c>
      <c r="S13" s="9" t="s">
        <v>13</v>
      </c>
      <c r="T13">
        <v>1</v>
      </c>
      <c r="V13">
        <v>105</v>
      </c>
    </row>
    <row r="14" spans="1:34" ht="10.5" customHeight="1" x14ac:dyDescent="0.3">
      <c r="A14" s="8"/>
      <c r="C14" s="7"/>
      <c r="D14" s="7"/>
      <c r="E14" s="7"/>
      <c r="G14" s="29" t="str">
        <f>IF(X14+T14=0,"",X14+T14)</f>
        <v/>
      </c>
      <c r="H14" s="29"/>
      <c r="I14" s="29" t="str">
        <f>IF(Z14+V14=0,"",Z14+V14)</f>
        <v/>
      </c>
      <c r="J14" s="3"/>
      <c r="K14" s="29" t="str">
        <f>IF(X14+T14+AB14=0,"",X14+T14+AB14)</f>
        <v/>
      </c>
      <c r="L14" s="29"/>
      <c r="M14" s="29" t="str">
        <f>IF(Z14+V14+AD14=0,"",Z14+V14+AD14)</f>
        <v/>
      </c>
      <c r="N14" s="3"/>
      <c r="O14" s="29" t="str">
        <f>IF(AB14+X14+AF14+T14=0,"",AB14+X14+AF14+T14)</f>
        <v/>
      </c>
      <c r="P14" s="29"/>
      <c r="Q14" s="29" t="str">
        <f>IF(AD14+Z14+AH14+V14=0,"",AD14+Z14+AH14+V14)</f>
        <v/>
      </c>
    </row>
    <row r="15" spans="1:34" ht="17.399999999999999" x14ac:dyDescent="0.3">
      <c r="A15" s="8" t="str">
        <f>S15</f>
        <v>Four Points by Sheraton</v>
      </c>
      <c r="B15" s="8"/>
      <c r="C15" s="7">
        <f>IF(T15=0,"",T15)</f>
        <v>1</v>
      </c>
      <c r="D15" s="7"/>
      <c r="E15" s="7">
        <f>IF(V15=0,"",V15)</f>
        <v>268</v>
      </c>
      <c r="G15" s="29">
        <f>IF(X15+T15=0,"",X15+T15)</f>
        <v>1</v>
      </c>
      <c r="H15" s="29"/>
      <c r="I15" s="29">
        <f>IF(Z15+V15=0,"",Z15+V15)</f>
        <v>268</v>
      </c>
      <c r="J15" s="3"/>
      <c r="K15" s="29">
        <f>IF(X15+T15+AB15=0,"",X15+T15+AB15)</f>
        <v>1</v>
      </c>
      <c r="L15" s="29"/>
      <c r="M15" s="29">
        <f>IF(Z15+V15+AD15=0,"",Z15+V15+AD15)</f>
        <v>268</v>
      </c>
      <c r="N15" s="3"/>
      <c r="O15" s="29">
        <f>IF(AB15+X15+AF15+T15=0,"",AB15+X15+AF15+T15)</f>
        <v>1</v>
      </c>
      <c r="P15" s="29"/>
      <c r="Q15" s="29">
        <f>IF(AD15+Z15+AH15+V15=0,"",AD15+Z15+AH15+V15)</f>
        <v>268</v>
      </c>
      <c r="S15" s="9" t="s">
        <v>53</v>
      </c>
      <c r="T15">
        <v>1</v>
      </c>
      <c r="V15">
        <v>268</v>
      </c>
    </row>
    <row r="16" spans="1:34" ht="10.5" customHeight="1" x14ac:dyDescent="0.3">
      <c r="A16" s="8"/>
      <c r="C16" s="7"/>
      <c r="D16" s="7"/>
      <c r="E16" s="7"/>
      <c r="G16" s="29" t="str">
        <f>IF(X16+T16=0,"",X16+T16)</f>
        <v/>
      </c>
      <c r="H16" s="29"/>
      <c r="I16" s="29" t="str">
        <f>IF(Z16+V16=0,"",Z16+V16)</f>
        <v/>
      </c>
      <c r="J16" s="3"/>
      <c r="K16" s="29" t="str">
        <f>IF(X16+T16+AB16=0,"",X16+T16+AB16)</f>
        <v/>
      </c>
      <c r="L16" s="29"/>
      <c r="M16" s="29" t="str">
        <f>IF(Z16+V16+AD16=0,"",Z16+V16+AD16)</f>
        <v/>
      </c>
      <c r="N16" s="3"/>
      <c r="O16" s="29" t="str">
        <f>IF(AB16+X16+AF16+T16=0,"",AB16+X16+AF16+T16)</f>
        <v/>
      </c>
      <c r="P16" s="29"/>
      <c r="Q16" s="29" t="str">
        <f>IF(AD16+Z16+AH16+V16=0,"",AD16+Z16+AH16+V16)</f>
        <v/>
      </c>
    </row>
    <row r="17" spans="1:34" ht="17.399999999999999" x14ac:dyDescent="0.3">
      <c r="A17" s="8" t="str">
        <f>S17</f>
        <v>Le Meridien</v>
      </c>
      <c r="B17" s="8"/>
      <c r="C17" s="7">
        <f>IF(T17=0,"",T17)</f>
        <v>1</v>
      </c>
      <c r="D17" s="7"/>
      <c r="E17" s="7">
        <f>IF(V17=0,"",V17)</f>
        <v>223</v>
      </c>
      <c r="G17" s="29">
        <f>IF(X17+T17=0,"",X17+T17)</f>
        <v>1</v>
      </c>
      <c r="H17" s="29"/>
      <c r="I17" s="29">
        <f>IF(Z17+V17=0,"",Z17+V17)</f>
        <v>223</v>
      </c>
      <c r="J17" s="3"/>
      <c r="K17" s="29">
        <f>IF(X17+T17+AB17=0,"",X17+T17+AB17)</f>
        <v>1</v>
      </c>
      <c r="L17" s="29"/>
      <c r="M17" s="29">
        <f>IF(Z17+V17+AD17=0,"",Z17+V17+AD17)</f>
        <v>223</v>
      </c>
      <c r="N17" s="3"/>
      <c r="O17" s="29">
        <f>IF(AB17+X17+AF17+T17=0,"",AB17+X17+AF17+T17)</f>
        <v>1</v>
      </c>
      <c r="P17" s="29"/>
      <c r="Q17" s="29">
        <f>IF(AD17+Z17+AH17+V17=0,"",AD17+Z17+AH17+V17)</f>
        <v>223</v>
      </c>
      <c r="S17" s="9" t="s">
        <v>30</v>
      </c>
      <c r="T17">
        <v>1</v>
      </c>
      <c r="V17">
        <v>223</v>
      </c>
    </row>
    <row r="18" spans="1:34" ht="10.5" customHeight="1" x14ac:dyDescent="0.3">
      <c r="A18" s="8"/>
      <c r="C18" s="7"/>
      <c r="D18" s="7"/>
      <c r="E18" s="7"/>
      <c r="G18" s="29" t="str">
        <f>IF(X18+T18=0,"",X18+T18)</f>
        <v/>
      </c>
      <c r="H18" s="29"/>
      <c r="I18" s="29" t="str">
        <f>IF(Z18+V18=0,"",Z18+V18)</f>
        <v/>
      </c>
      <c r="J18" s="3"/>
      <c r="K18" s="29" t="str">
        <f>IF(X18+T18+AB18=0,"",X18+T18+AB18)</f>
        <v/>
      </c>
      <c r="L18" s="29"/>
      <c r="M18" s="29" t="str">
        <f>IF(Z18+V18+AD18=0,"",Z18+V18+AD18)</f>
        <v/>
      </c>
      <c r="N18" s="3"/>
      <c r="O18" s="29" t="str">
        <f>IF(AB18+X18+AF18+T18=0,"",AB18+X18+AF18+T18)</f>
        <v/>
      </c>
      <c r="P18" s="29"/>
      <c r="Q18" s="29" t="str">
        <f>IF(AD18+Z18+AH18+V18=0,"",AD18+Z18+AH18+V18)</f>
        <v/>
      </c>
    </row>
    <row r="19" spans="1:34" ht="17.399999999999999" x14ac:dyDescent="0.3">
      <c r="A19" s="8" t="str">
        <f>S19</f>
        <v>Moxy Hotels</v>
      </c>
      <c r="B19" s="8"/>
      <c r="C19" s="7">
        <f>IF(T19=0,"",T19)</f>
        <v>1</v>
      </c>
      <c r="D19" s="7"/>
      <c r="E19" s="7">
        <f>IF(V19=0,"",V19)</f>
        <v>436</v>
      </c>
      <c r="G19" s="29">
        <f>IF(X19+T19=0,"",X19+T19)</f>
        <v>1</v>
      </c>
      <c r="H19" s="29"/>
      <c r="I19" s="29">
        <f>IF(Z19+V19=0,"",Z19+V19)</f>
        <v>436</v>
      </c>
      <c r="J19" s="3"/>
      <c r="K19" s="29">
        <f>IF(X19+T19+AB19=0,"",X19+T19+AB19)</f>
        <v>1</v>
      </c>
      <c r="L19" s="29"/>
      <c r="M19" s="29">
        <f>IF(Z19+V19+AD19=0,"",Z19+V19+AD19)</f>
        <v>436</v>
      </c>
      <c r="N19" s="3"/>
      <c r="O19" s="29">
        <f>IF(AB19+X19+AF19+T19=0,"",AB19+X19+AF19+T19)</f>
        <v>1</v>
      </c>
      <c r="P19" s="29"/>
      <c r="Q19" s="29">
        <f>IF(AD19+Z19+AH19+V19=0,"",AD19+Z19+AH19+V19)</f>
        <v>436</v>
      </c>
      <c r="S19" s="25" t="s">
        <v>45</v>
      </c>
      <c r="T19">
        <v>1</v>
      </c>
      <c r="V19">
        <v>436</v>
      </c>
      <c r="AF19" s="16"/>
      <c r="AG19" s="16"/>
      <c r="AH19" s="16"/>
    </row>
    <row r="20" spans="1:34" ht="10.5" customHeight="1" x14ac:dyDescent="0.3">
      <c r="A20" s="8"/>
      <c r="B20" s="8"/>
      <c r="C20" s="4"/>
      <c r="D20" s="4"/>
      <c r="E20" s="4"/>
      <c r="G20" s="29" t="str">
        <f>IF(X20+T20=0,"",X20+T20)</f>
        <v/>
      </c>
      <c r="H20" s="29"/>
      <c r="I20" s="29" t="str">
        <f>IF(Z20+V20=0,"",Z20+V20)</f>
        <v/>
      </c>
      <c r="J20" s="3"/>
      <c r="K20" s="29" t="str">
        <f>IF(X20+T20+AB20=0,"",X20+T20+AB20)</f>
        <v/>
      </c>
      <c r="L20" s="29"/>
      <c r="M20" s="29" t="str">
        <f>IF(Z20+V20+AD20=0,"",Z20+V20+AD20)</f>
        <v/>
      </c>
      <c r="N20" s="3"/>
      <c r="O20" s="29" t="str">
        <f>IF(AB20+X20+AF20+T20=0,"",AB20+X20+AF20+T20)</f>
        <v/>
      </c>
      <c r="P20" s="29"/>
      <c r="Q20" s="29" t="str">
        <f>IF(AD20+Z20+AH20+V20=0,"",AD20+Z20+AH20+V20)</f>
        <v/>
      </c>
      <c r="S20" s="22"/>
      <c r="AF20" s="16"/>
      <c r="AG20" s="16"/>
      <c r="AH20" s="16"/>
    </row>
    <row r="21" spans="1:34" ht="17.399999999999999" x14ac:dyDescent="0.3">
      <c r="A21" s="8" t="str">
        <f>S21</f>
        <v>Sheraton</v>
      </c>
      <c r="B21" s="8"/>
      <c r="C21" s="7">
        <f>IF(T21=0,"",T21)</f>
        <v>3</v>
      </c>
      <c r="D21" s="7"/>
      <c r="E21" s="7">
        <f>IF(V21=0,"",V21)</f>
        <v>794</v>
      </c>
      <c r="G21" s="29">
        <f>IF(X21+T21=0,"",X21+T21)</f>
        <v>3</v>
      </c>
      <c r="H21" s="29"/>
      <c r="I21" s="29">
        <f>IF(Z21+V21=0,"",Z21+V21)</f>
        <v>794</v>
      </c>
      <c r="J21" s="3"/>
      <c r="K21" s="29">
        <f>IF(X21+T21+AB21=0,"",X21+T21+AB21)</f>
        <v>3</v>
      </c>
      <c r="L21" s="29"/>
      <c r="M21" s="29">
        <f>IF(Z21+V21+AD21=0,"",Z21+V21+AD21)</f>
        <v>794</v>
      </c>
      <c r="N21" s="3"/>
      <c r="O21" s="29">
        <f>IF(AB21+X21+AF21+T21=0,"",AB21+X21+AF21+T21)</f>
        <v>3</v>
      </c>
      <c r="P21" s="29"/>
      <c r="Q21" s="29">
        <f>IF(AD21+Z21+AH21+V21=0,"",AD21+Z21+AH21+V21)</f>
        <v>794</v>
      </c>
      <c r="S21" s="9" t="s">
        <v>8</v>
      </c>
      <c r="T21">
        <v>3</v>
      </c>
      <c r="V21">
        <v>794</v>
      </c>
    </row>
    <row r="22" spans="1:34" ht="10.5" customHeight="1" x14ac:dyDescent="0.3">
      <c r="A22" s="8"/>
      <c r="C22" s="7"/>
      <c r="D22" s="7"/>
      <c r="E22" s="7"/>
      <c r="G22" s="29" t="str">
        <f>IF(X22+T22=0,"",X22+T22)</f>
        <v/>
      </c>
      <c r="H22" s="29"/>
      <c r="I22" s="29" t="str">
        <f>IF(Z22+V22=0,"",Z22+V22)</f>
        <v/>
      </c>
      <c r="J22" s="3"/>
      <c r="K22" s="29" t="str">
        <f>IF(X22+T22+AB22=0,"",X22+T22+AB22)</f>
        <v/>
      </c>
      <c r="L22" s="29"/>
      <c r="M22" s="29" t="str">
        <f>IF(Z22+V22+AD22=0,"",Z22+V22+AD22)</f>
        <v/>
      </c>
      <c r="N22" s="3"/>
      <c r="O22" s="29" t="str">
        <f>IF(AB22+X22+AF22+T22=0,"",AB22+X22+AF22+T22)</f>
        <v/>
      </c>
      <c r="P22" s="29"/>
      <c r="Q22" s="29" t="str">
        <f>IF(AD22+Z22+AH22+V22=0,"",AD22+Z22+AH22+V22)</f>
        <v/>
      </c>
    </row>
    <row r="23" spans="1:34" ht="17.399999999999999" x14ac:dyDescent="0.3">
      <c r="A23" s="8" t="str">
        <f>S23</f>
        <v>TownePlace Suites by Marriott</v>
      </c>
      <c r="B23" s="8"/>
      <c r="C23" s="7">
        <f>IF(T23=0,"",T23)</f>
        <v>2</v>
      </c>
      <c r="D23" s="7"/>
      <c r="E23" s="7">
        <f>IF(V23=0,"",V23)</f>
        <v>169</v>
      </c>
      <c r="G23" s="29">
        <f>IF(X23+T23=0,"",X23+T23)</f>
        <v>2</v>
      </c>
      <c r="H23" s="29"/>
      <c r="I23" s="29">
        <f>IF(Z23+V23=0,"",Z23+V23)</f>
        <v>169</v>
      </c>
      <c r="J23" s="3"/>
      <c r="K23" s="29">
        <f>IF(X23+T23+AB23=0,"",X23+T23+AB23)</f>
        <v>2</v>
      </c>
      <c r="L23" s="29"/>
      <c r="M23" s="29">
        <f>IF(Z23+V23+AD23=0,"",Z23+V23+AD23)</f>
        <v>169</v>
      </c>
      <c r="N23" s="3"/>
      <c r="O23" s="29">
        <f>IF(AB23+X23+AF23+T23=0,"",AB23+X23+AF23+T23)</f>
        <v>2</v>
      </c>
      <c r="P23" s="29"/>
      <c r="Q23" s="29">
        <f>IF(AD23+Z23+AH23+V23=0,"",AD23+Z23+AH23+V23)</f>
        <v>169</v>
      </c>
      <c r="S23" s="9" t="s">
        <v>49</v>
      </c>
      <c r="T23">
        <v>2</v>
      </c>
      <c r="V23">
        <v>169</v>
      </c>
    </row>
    <row r="24" spans="1:34" ht="10.5" customHeight="1" x14ac:dyDescent="0.3">
      <c r="A24" s="8"/>
      <c r="B24" s="8"/>
      <c r="C24" s="7"/>
      <c r="D24" s="7"/>
      <c r="E24" s="7"/>
      <c r="G24" s="29" t="str">
        <f>IF(X24+T24=0,"",X24+T24)</f>
        <v/>
      </c>
      <c r="H24" s="29"/>
      <c r="I24" s="29" t="str">
        <f>IF(Z24+V24=0,"",Z24+V24)</f>
        <v/>
      </c>
      <c r="J24" s="3"/>
      <c r="K24" s="29" t="str">
        <f>IF(X24+T24+AB24=0,"",X24+T24+AB24)</f>
        <v/>
      </c>
      <c r="L24" s="29"/>
      <c r="M24" s="29" t="str">
        <f>IF(Z24+V24+AD24=0,"",Z24+V24+AD24)</f>
        <v/>
      </c>
      <c r="N24" s="3"/>
      <c r="O24" s="29" t="str">
        <f>IF(AB24+X24+AF24+T24=0,"",AB24+X24+AF24+T24)</f>
        <v/>
      </c>
      <c r="P24" s="29"/>
      <c r="Q24" s="29" t="str">
        <f>IF(AD24+Z24+AH24+V24=0,"",AD24+Z24+AH24+V24)</f>
        <v/>
      </c>
    </row>
    <row r="25" spans="1:34" ht="17.399999999999999" x14ac:dyDescent="0.3">
      <c r="A25" s="8" t="str">
        <f>S25</f>
        <v>Westin</v>
      </c>
      <c r="B25" s="8"/>
      <c r="C25" s="4" t="str">
        <f>IF(T25=0,"",T25)</f>
        <v/>
      </c>
      <c r="D25" s="4"/>
      <c r="E25" s="4">
        <f>IF(V25=0,"",V25)</f>
        <v>62</v>
      </c>
      <c r="G25" s="29" t="str">
        <f>IF(X25+T25=0,"",X25+T25)</f>
        <v/>
      </c>
      <c r="H25" s="29"/>
      <c r="I25" s="29">
        <f>IF(Z25+V25=0,"",Z25+V25)</f>
        <v>62</v>
      </c>
      <c r="J25" s="3"/>
      <c r="K25" s="29" t="str">
        <f>IF(X25+T25+AB25=0,"",X25+T25+AB25)</f>
        <v/>
      </c>
      <c r="L25" s="29"/>
      <c r="M25" s="29">
        <f>IF(Z25+V25+AD25=0,"",Z25+V25+AD25)</f>
        <v>62</v>
      </c>
      <c r="N25" s="3"/>
      <c r="O25" s="29" t="str">
        <f>IF(AB25+X25+AF25+T25=0,"",AB25+X25+AF25+T25)</f>
        <v/>
      </c>
      <c r="P25" s="29"/>
      <c r="Q25" s="29">
        <f>IF(AD25+Z25+AH25+V25=0,"",AD25+Z25+AH25+V25)</f>
        <v>62</v>
      </c>
      <c r="S25" s="9" t="s">
        <v>41</v>
      </c>
      <c r="T25" s="17">
        <v>0</v>
      </c>
      <c r="V25">
        <v>62</v>
      </c>
    </row>
    <row r="26" spans="1:34" ht="10.5" customHeight="1" x14ac:dyDescent="0.3">
      <c r="A26" s="8"/>
      <c r="B26" s="8"/>
      <c r="C26" s="4" t="str">
        <f>IF(T26=0,"",T26)</f>
        <v/>
      </c>
      <c r="D26" s="4"/>
      <c r="E26" s="4" t="str">
        <f>IF(V26=0,"",V26)</f>
        <v/>
      </c>
      <c r="G26" s="24" t="str">
        <f>IF(X26+T26=0,"",X26+T26)</f>
        <v/>
      </c>
      <c r="H26" s="24"/>
      <c r="I26" s="24" t="str">
        <f>IF(Z26+V26=0,"",Z26+V26)</f>
        <v/>
      </c>
      <c r="J26" s="3"/>
      <c r="K26" s="24" t="str">
        <f>IF(X26+T26+AB26=0,"",X26+T26+AB26)</f>
        <v/>
      </c>
      <c r="L26" s="24"/>
      <c r="M26" s="24" t="str">
        <f>IF(Z26+V26+AD26=0,"",Z26+V26+AD26)</f>
        <v/>
      </c>
      <c r="N26" s="3"/>
      <c r="O26" s="29" t="str">
        <f>IF(AB26+X26+AF26+T26=0,"",AB26+X26+AF26+T26)</f>
        <v/>
      </c>
      <c r="P26" s="29"/>
      <c r="Q26" s="29" t="str">
        <f>IF(AD26+Z26+AH26+V26=0,"",AD26+Z26+AH26+V26)</f>
        <v/>
      </c>
    </row>
    <row r="27" spans="1:34" ht="17.399999999999999" hidden="1" outlineLevel="1" x14ac:dyDescent="0.3">
      <c r="A27" s="8" t="str">
        <f>S27</f>
        <v>Marriott Hotels</v>
      </c>
      <c r="B27" s="8"/>
      <c r="C27" s="7" t="str">
        <f>IF(T27=0,"",T27)</f>
        <v/>
      </c>
      <c r="D27" s="7"/>
      <c r="E27" s="7" t="str">
        <f>IF(V27=0,"",V27)</f>
        <v/>
      </c>
      <c r="G27" s="29" t="str">
        <f>IF(X27+T27=0,"",X27+T27)</f>
        <v/>
      </c>
      <c r="H27" s="29"/>
      <c r="I27" s="29" t="str">
        <f>IF(Z27+V27=0,"",Z27+V27)</f>
        <v/>
      </c>
      <c r="J27" s="3"/>
      <c r="K27" s="29" t="str">
        <f>IF(X27+T27+AB27=0,"",X27+T27+AB27)</f>
        <v/>
      </c>
      <c r="L27" s="29"/>
      <c r="M27" s="29" t="str">
        <f>IF(Z27+V27+AD27=0,"",Z27+V27+AD27)</f>
        <v/>
      </c>
      <c r="N27" s="3"/>
      <c r="O27" s="29" t="str">
        <f>IF(AB27+X27+AF27+T27=0,"",AB27+X27+AF27+T27)</f>
        <v/>
      </c>
      <c r="P27" s="29"/>
      <c r="Q27" s="29" t="str">
        <f>IF(AD27+Z27+AH27+V27=0,"",AD27+Z27+AH27+V27)</f>
        <v/>
      </c>
      <c r="S27" s="9" t="s">
        <v>10</v>
      </c>
    </row>
    <row r="28" spans="1:34" ht="10.5" hidden="1" customHeight="1" outlineLevel="1" x14ac:dyDescent="0.3">
      <c r="A28" s="8"/>
      <c r="C28" s="7"/>
      <c r="D28" s="7"/>
      <c r="E28" s="7"/>
      <c r="G28" s="24"/>
      <c r="H28" s="24"/>
      <c r="I28" s="24"/>
      <c r="J28" s="3"/>
      <c r="K28" s="24"/>
      <c r="L28" s="24"/>
      <c r="M28" s="24"/>
      <c r="N28" s="3"/>
      <c r="O28" s="29" t="str">
        <f>IF(AB28+X28+AF28+T28=0,"",AB28+X28+AF28+T28)</f>
        <v/>
      </c>
      <c r="P28" s="29"/>
      <c r="Q28" s="29" t="str">
        <f>IF(AD28+Z28+AH28+V28=0,"",AD28+Z28+AH28+V28)</f>
        <v/>
      </c>
    </row>
    <row r="29" spans="1:34" ht="17.399999999999999" hidden="1" outlineLevel="1" x14ac:dyDescent="0.3">
      <c r="A29" s="8" t="str">
        <f>S29</f>
        <v>Residence Inn by Marriott</v>
      </c>
      <c r="B29" s="8"/>
      <c r="C29" s="7" t="str">
        <f>IF(T29=0,"",T29)</f>
        <v/>
      </c>
      <c r="D29" s="7"/>
      <c r="E29" s="7" t="str">
        <f>IF(V29=0,"",V29)</f>
        <v/>
      </c>
      <c r="G29" s="29" t="str">
        <f>IF(X29+T29=0,"",X29+T29)</f>
        <v/>
      </c>
      <c r="H29" s="29"/>
      <c r="I29" s="29" t="str">
        <f>IF(Z29+V29=0,"",Z29+V29)</f>
        <v/>
      </c>
      <c r="J29" s="3"/>
      <c r="K29" s="29" t="str">
        <f>IF(X29+T29+AB29=0,"",X29+T29+AB29)</f>
        <v/>
      </c>
      <c r="L29" s="29"/>
      <c r="M29" s="29" t="str">
        <f>IF(Z29+V29+AD29=0,"",Z29+V29+AD29)</f>
        <v/>
      </c>
      <c r="N29" s="3"/>
      <c r="O29" s="29" t="str">
        <f>IF(AB29+X29+AF29+T29=0,"",AB29+X29+AF29+T29)</f>
        <v/>
      </c>
      <c r="P29" s="29"/>
      <c r="Q29" s="29" t="str">
        <f>IF(AD29+Z29+AH29+V29=0,"",AD29+Z29+AH29+V29)</f>
        <v/>
      </c>
      <c r="S29" s="9" t="s">
        <v>52</v>
      </c>
    </row>
    <row r="30" spans="1:34" ht="10.5" hidden="1" customHeight="1" outlineLevel="1" x14ac:dyDescent="0.3">
      <c r="A30" s="8"/>
      <c r="C30" s="7"/>
      <c r="D30" s="7"/>
      <c r="E30" s="7"/>
      <c r="G30" s="24"/>
      <c r="H30" s="24"/>
      <c r="I30" s="24"/>
      <c r="J30" s="3"/>
      <c r="K30" s="24"/>
      <c r="L30" s="24"/>
      <c r="M30" s="24"/>
      <c r="N30" s="3"/>
      <c r="O30" s="29" t="str">
        <f>IF(AB30+X30+AF30+T30=0,"",AB30+X30+AF30+T30)</f>
        <v/>
      </c>
      <c r="P30" s="29"/>
      <c r="Q30" s="29" t="str">
        <f>IF(AD30+Z30+AH30+V30=0,"",AD30+Z30+AH30+V30)</f>
        <v/>
      </c>
    </row>
    <row r="31" spans="1:34" ht="17.399999999999999" hidden="1" outlineLevel="1" x14ac:dyDescent="0.3">
      <c r="A31" s="8" t="str">
        <f>S31</f>
        <v>The Ritz-Carlton</v>
      </c>
      <c r="B31" s="8"/>
      <c r="C31" s="7" t="str">
        <f>IF(T31=0,"",T31)</f>
        <v/>
      </c>
      <c r="D31" s="7"/>
      <c r="E31" s="7" t="str">
        <f>IF(V31=0,"",V31)</f>
        <v/>
      </c>
      <c r="G31" s="24" t="str">
        <f>IF(X31+T31=0,"",X31+T31)</f>
        <v/>
      </c>
      <c r="H31" s="24"/>
      <c r="I31" s="24" t="str">
        <f>IF(Z31+V31=0,"",Z31+V31)</f>
        <v/>
      </c>
      <c r="J31" s="3"/>
      <c r="K31" s="24" t="str">
        <f>IF(X31+T31+AB31=0,"",X31+T31+AB31)</f>
        <v/>
      </c>
      <c r="L31" s="24"/>
      <c r="M31" s="24" t="str">
        <f>IF(Z31+V31+AD31=0,"",Z31+V31+AD31)</f>
        <v/>
      </c>
      <c r="N31" s="3"/>
      <c r="O31" s="29" t="str">
        <f>IF(AB31+X31+AF31+T31=0,"",AB31+X31+AF31+T31)</f>
        <v/>
      </c>
      <c r="P31" s="29"/>
      <c r="Q31" s="29" t="str">
        <f>IF(AD31+Z31+AH31+V31=0,"",AD31+Z31+AH31+V31)</f>
        <v/>
      </c>
      <c r="S31" s="9" t="s">
        <v>51</v>
      </c>
    </row>
    <row r="32" spans="1:34" ht="10.5" hidden="1" customHeight="1" outlineLevel="1" x14ac:dyDescent="0.3">
      <c r="A32" s="8"/>
      <c r="C32" s="7"/>
      <c r="D32" s="7"/>
      <c r="E32" s="7"/>
      <c r="G32" s="24"/>
      <c r="H32" s="24"/>
      <c r="I32" s="24"/>
      <c r="J32" s="3"/>
      <c r="K32" s="24"/>
      <c r="L32" s="24"/>
      <c r="M32" s="24"/>
      <c r="N32" s="3"/>
      <c r="O32" s="29" t="str">
        <f>IF(AB32+X32+AF32+T32=0,"",AB32+X32+AF32+T32)</f>
        <v/>
      </c>
      <c r="P32" s="29"/>
      <c r="Q32" s="29" t="str">
        <f>IF(AD32+Z32+AH32+V32=0,"",AD32+Z32+AH32+V32)</f>
        <v/>
      </c>
    </row>
    <row r="33" spans="1:19" ht="17.399999999999999" hidden="1" outlineLevel="1" x14ac:dyDescent="0.3">
      <c r="A33" s="8" t="str">
        <f>S33</f>
        <v>Tribute Portfolio</v>
      </c>
      <c r="B33" s="8"/>
      <c r="C33" s="4" t="str">
        <f>IF(T33=0,"",T33)</f>
        <v/>
      </c>
      <c r="D33" s="4"/>
      <c r="E33" s="4" t="str">
        <f>IF(V33=0,"",V33)</f>
        <v/>
      </c>
      <c r="G33" s="29" t="str">
        <f>IF(X33+T33=0,"",X33+T33)</f>
        <v/>
      </c>
      <c r="H33" s="24"/>
      <c r="I33" s="24" t="str">
        <f>IF(Z33+V33=0,"",Z33+V33)</f>
        <v/>
      </c>
      <c r="J33" s="3"/>
      <c r="K33" s="24" t="str">
        <f>IF(X33+T33+AB33=0,"",X33+T33+AB33)</f>
        <v/>
      </c>
      <c r="L33" s="24"/>
      <c r="M33" s="24" t="str">
        <f>IF(Z33+V33+AD33=0,"",Z33+V33+AD33)</f>
        <v/>
      </c>
      <c r="N33" s="3"/>
      <c r="O33" s="29" t="str">
        <f>IF(AB33+X33+AF33+T33=0,"",AB33+X33+AF33+T33)</f>
        <v/>
      </c>
      <c r="P33" s="29"/>
      <c r="Q33" s="29" t="str">
        <f>IF(AD33+Z33+AH33+V33=0,"",AD33+Z33+AH33+V33)</f>
        <v/>
      </c>
      <c r="S33" s="9" t="s">
        <v>29</v>
      </c>
    </row>
    <row r="34" spans="1:19" ht="10.5" hidden="1" customHeight="1" outlineLevel="1" x14ac:dyDescent="0.3">
      <c r="A34" s="8"/>
      <c r="B34" s="8"/>
      <c r="C34" s="4"/>
      <c r="D34" s="4"/>
      <c r="E34" s="4"/>
      <c r="G34" s="29" t="str">
        <f>IF(X34+T34=0,"",X34+T34)</f>
        <v/>
      </c>
      <c r="H34" s="24"/>
      <c r="I34" s="24" t="str">
        <f>IF(Z34+V34=0,"",Z34+V34)</f>
        <v/>
      </c>
      <c r="J34" s="3"/>
      <c r="K34" s="24"/>
      <c r="L34" s="24"/>
      <c r="M34" s="24"/>
      <c r="N34" s="3"/>
      <c r="O34" s="29" t="str">
        <f>IF(AB34+X34+AF34+T34=0,"",AB34+X34+AF34+T34)</f>
        <v/>
      </c>
      <c r="P34" s="29"/>
      <c r="Q34" s="29" t="str">
        <f>IF(AD34+Z34+AH34+V34=0,"",AD34+Z34+AH34+V34)</f>
        <v/>
      </c>
    </row>
    <row r="35" spans="1:19" ht="17.399999999999999" hidden="1" outlineLevel="1" x14ac:dyDescent="0.3">
      <c r="A35" s="8" t="str">
        <f>S35</f>
        <v>Design Hotels</v>
      </c>
      <c r="B35" s="8"/>
      <c r="C35" s="4" t="str">
        <f>IF(T35=0,"",T35)</f>
        <v/>
      </c>
      <c r="D35" s="4"/>
      <c r="E35" s="4" t="str">
        <f>IF(V35=0,"",V35)</f>
        <v/>
      </c>
      <c r="G35" s="24" t="str">
        <f>IF(X35+T35=0,"",X35+T35)</f>
        <v/>
      </c>
      <c r="H35" s="24"/>
      <c r="I35" s="24" t="str">
        <f>IF(Z35+V35=0,"",Z35+V35)</f>
        <v/>
      </c>
      <c r="J35" s="3"/>
      <c r="K35" s="24" t="str">
        <f>IF(X35+T35+AB35=0,"",X35+T35+AB35)</f>
        <v/>
      </c>
      <c r="L35" s="24"/>
      <c r="M35" s="24" t="str">
        <f>IF(Z35+V35+AD35=0,"",Z35+V35+AD35)</f>
        <v/>
      </c>
      <c r="N35" s="3"/>
      <c r="O35" s="29" t="str">
        <f>IF(AB35+X35+AF35+T35=0,"",AB35+X35+AF35+T35)</f>
        <v/>
      </c>
      <c r="P35" s="29"/>
      <c r="Q35" s="29" t="str">
        <f>IF(AD35+Z35+AH35+V35=0,"",AD35+Z35+AH35+V35)</f>
        <v/>
      </c>
      <c r="S35" s="9" t="s">
        <v>39</v>
      </c>
    </row>
    <row r="36" spans="1:19" ht="10.5" hidden="1" customHeight="1" outlineLevel="1" x14ac:dyDescent="0.3">
      <c r="A36" s="8"/>
      <c r="B36" s="8"/>
      <c r="C36" s="4"/>
      <c r="D36" s="4"/>
      <c r="E36" s="4"/>
      <c r="G36" s="24" t="str">
        <f>IF(X36+T36=0,"",X36+T36)</f>
        <v/>
      </c>
      <c r="H36" s="24"/>
      <c r="I36" s="24" t="str">
        <f>IF(Z36+V36=0,"",Z36+V36)</f>
        <v/>
      </c>
      <c r="J36" s="3"/>
      <c r="K36" s="24"/>
      <c r="L36" s="24"/>
      <c r="M36" s="24"/>
      <c r="N36" s="3"/>
      <c r="O36" s="29" t="str">
        <f>IF(AB36+X36+AF36+T36=0,"",AB36+X36+AF36+T36)</f>
        <v/>
      </c>
      <c r="P36" s="29"/>
      <c r="Q36" s="29" t="str">
        <f>IF(AD36+Z36+AH36+V36=0,"",AD36+Z36+AH36+V36)</f>
        <v/>
      </c>
    </row>
    <row r="37" spans="1:19" ht="17.399999999999999" hidden="1" outlineLevel="1" x14ac:dyDescent="0.3">
      <c r="A37" s="8" t="str">
        <f>S37</f>
        <v>The Luxury Collection</v>
      </c>
      <c r="B37" s="8"/>
      <c r="C37" s="4" t="str">
        <f>IF(T37=0,"",T37)</f>
        <v/>
      </c>
      <c r="D37" s="4"/>
      <c r="E37" s="4" t="str">
        <f>IF(V37=0,"",V37)</f>
        <v/>
      </c>
      <c r="G37" s="24" t="str">
        <f>IF(X37+T37=0,"",X37+T37)</f>
        <v/>
      </c>
      <c r="H37" s="24"/>
      <c r="I37" s="24" t="str">
        <f>IF(Z37+V37=0,"",Z37+V37)</f>
        <v/>
      </c>
      <c r="J37" s="3"/>
      <c r="K37" s="24" t="str">
        <f>IF(X37+T37+AB37=0,"",X37+T37+AB37)</f>
        <v/>
      </c>
      <c r="L37" s="24"/>
      <c r="M37" s="24" t="str">
        <f>IF(Z37+V37+AD37=0,"",Z37+V37+AD37)</f>
        <v/>
      </c>
      <c r="N37" s="3"/>
      <c r="O37" s="29" t="str">
        <f>IF(AB37+X37+AF37+T37=0,"",AB37+X37+AF37+T37)</f>
        <v/>
      </c>
      <c r="P37" s="29"/>
      <c r="Q37" s="29" t="str">
        <f>IF(AD37+Z37+AH37+V37=0,"",AD37+Z37+AH37+V37)</f>
        <v/>
      </c>
      <c r="S37" s="9" t="s">
        <v>11</v>
      </c>
    </row>
    <row r="38" spans="1:19" ht="10.5" hidden="1" customHeight="1" outlineLevel="1" x14ac:dyDescent="0.3">
      <c r="A38" s="8"/>
      <c r="B38" s="8"/>
      <c r="C38" s="4" t="str">
        <f>IF(T38=0,"",T38)</f>
        <v/>
      </c>
      <c r="D38" s="4"/>
      <c r="E38" s="4" t="str">
        <f>IF(V38=0,"",V38)</f>
        <v/>
      </c>
      <c r="G38" s="24" t="str">
        <f>IF(X38+T38=0,"",X38+T38)</f>
        <v/>
      </c>
      <c r="H38" s="24"/>
      <c r="I38" s="24" t="str">
        <f>IF(Z38+V38=0,"",Z38+V38)</f>
        <v/>
      </c>
      <c r="J38" s="3"/>
      <c r="K38" s="24"/>
      <c r="L38" s="24"/>
      <c r="M38" s="24"/>
      <c r="N38" s="3"/>
      <c r="O38" s="29" t="str">
        <f>IF(AB38+X38+AF38+T38=0,"",AB38+X38+AF38+T38)</f>
        <v/>
      </c>
      <c r="P38" s="29"/>
      <c r="Q38" s="29" t="str">
        <f>IF(AD38+Z38+AH38+V38=0,"",AD38+Z38+AH38+V38)</f>
        <v/>
      </c>
    </row>
    <row r="39" spans="1:19" ht="17.399999999999999" hidden="1" outlineLevel="1" x14ac:dyDescent="0.3">
      <c r="A39" s="8" t="str">
        <f>S39</f>
        <v>SpringHill Suites by Marriott</v>
      </c>
      <c r="B39" s="8"/>
      <c r="C39" s="4" t="str">
        <f>IF(T39=0,"",T39)</f>
        <v/>
      </c>
      <c r="D39" s="4"/>
      <c r="E39" s="4" t="str">
        <f>IF(V39=0,"",V39)</f>
        <v/>
      </c>
      <c r="G39" s="24" t="str">
        <f>IF(X39+T39=0,"",X39+T39)</f>
        <v/>
      </c>
      <c r="H39" s="24"/>
      <c r="I39" s="24" t="str">
        <f>IF(Z39+V39=0,"",Z39+V39)</f>
        <v/>
      </c>
      <c r="J39" s="3"/>
      <c r="K39" s="24" t="str">
        <f>IF(X39+T39+AB39=0,"",X39+T39+AB39)</f>
        <v/>
      </c>
      <c r="L39" s="24"/>
      <c r="M39" s="24" t="str">
        <f>IF(Z39+V39+AD39=0,"",Z39+V39+AD39)</f>
        <v/>
      </c>
      <c r="N39" s="3"/>
      <c r="O39" s="29" t="str">
        <f>IF(AB39+X39+AF39+T39=0,"",AB39+X39+AF39+T39)</f>
        <v/>
      </c>
      <c r="P39" s="29"/>
      <c r="Q39" s="29" t="str">
        <f>IF(AD39+Z39+AH39+V39=0,"",AD39+Z39+AH39+V39)</f>
        <v/>
      </c>
      <c r="S39" s="9" t="s">
        <v>48</v>
      </c>
    </row>
    <row r="40" spans="1:19" ht="10.5" hidden="1" customHeight="1" outlineLevel="1" x14ac:dyDescent="0.3">
      <c r="A40" s="8"/>
      <c r="B40" s="8"/>
      <c r="C40" s="4" t="str">
        <f>IF(T40=0,"",T40)</f>
        <v/>
      </c>
      <c r="D40" s="4"/>
      <c r="E40" s="4" t="str">
        <f>IF(V40=0,"",V40)</f>
        <v/>
      </c>
      <c r="G40" s="24" t="str">
        <f>IF(X40+T40=0,"",X40+T40)</f>
        <v/>
      </c>
      <c r="H40" s="24"/>
      <c r="I40" s="24" t="str">
        <f>IF(Z40+V40=0,"",Z40+V40)</f>
        <v/>
      </c>
      <c r="J40" s="3"/>
      <c r="K40" s="24"/>
      <c r="L40" s="24"/>
      <c r="M40" s="24"/>
      <c r="N40" s="3"/>
      <c r="O40" s="29" t="str">
        <f>IF(AB40+X40+AF40+T40=0,"",AB40+X40+AF40+T40)</f>
        <v/>
      </c>
      <c r="P40" s="29"/>
      <c r="Q40" s="29" t="str">
        <f>IF(AD40+Z40+AH40+V40=0,"",AD40+Z40+AH40+V40)</f>
        <v/>
      </c>
    </row>
    <row r="41" spans="1:19" ht="17.399999999999999" hidden="1" outlineLevel="1" x14ac:dyDescent="0.3">
      <c r="A41" s="8" t="str">
        <f>S41</f>
        <v>Four Points Flex by Sheraton</v>
      </c>
      <c r="B41" s="8"/>
      <c r="C41" s="4" t="str">
        <f>IF(T41=0,"",T41)</f>
        <v/>
      </c>
      <c r="D41" s="4"/>
      <c r="E41" s="4" t="str">
        <f>IF(V41=0,"",V41)</f>
        <v/>
      </c>
      <c r="G41" s="24" t="str">
        <f>IF(X41+T41=0,"",X41+T41)</f>
        <v/>
      </c>
      <c r="H41" s="24"/>
      <c r="I41" s="24" t="str">
        <f>IF(Z41+V41=0,"",Z41+V41)</f>
        <v/>
      </c>
      <c r="J41" s="3"/>
      <c r="K41" s="24" t="str">
        <f>IF(X41+T41+AB41=0,"",X41+T41+AB41)</f>
        <v/>
      </c>
      <c r="L41" s="24"/>
      <c r="M41" s="24" t="str">
        <f>IF(Z41+V41+AD41=0,"",Z41+V41+AD41)</f>
        <v/>
      </c>
      <c r="N41" s="3"/>
      <c r="O41" s="29" t="str">
        <f>IF(AB41+X41+AF41+T41=0,"",AB41+X41+AF41+T41)</f>
        <v/>
      </c>
      <c r="P41" s="29"/>
      <c r="Q41" s="29" t="str">
        <f>IF(AD41+Z41+AH41+V41=0,"",AD41+Z41+AH41+V41)</f>
        <v/>
      </c>
      <c r="S41" s="9" t="s">
        <v>47</v>
      </c>
    </row>
    <row r="42" spans="1:19" ht="10.5" hidden="1" customHeight="1" outlineLevel="1" x14ac:dyDescent="0.3">
      <c r="A42" s="8"/>
      <c r="B42" s="8"/>
      <c r="C42" s="4" t="str">
        <f>IF(T42=0,"",T42)</f>
        <v/>
      </c>
      <c r="D42" s="4"/>
      <c r="E42" s="4" t="str">
        <f>IF(V42=0,"",V42)</f>
        <v/>
      </c>
      <c r="G42" s="24" t="str">
        <f>IF(X42+T42=0,"",X42+T42)</f>
        <v/>
      </c>
      <c r="H42" s="24"/>
      <c r="I42" s="24" t="str">
        <f>IF(Z42+V42=0,"",Z42+V42)</f>
        <v/>
      </c>
      <c r="J42" s="3"/>
      <c r="K42" s="24" t="str">
        <f>IF(X42+T42+AB42=0,"",X42+T42+AB42)</f>
        <v/>
      </c>
      <c r="L42" s="24"/>
      <c r="M42" s="24" t="str">
        <f>IF(Z42+V42+AD42=0,"",Z42+V42+AD42)</f>
        <v/>
      </c>
      <c r="N42" s="3"/>
      <c r="O42" s="29" t="str">
        <f>IF(AB42+X42+AF42+T42=0,"",AB42+X42+AF42+T42)</f>
        <v/>
      </c>
      <c r="P42" s="29"/>
      <c r="Q42" s="29" t="str">
        <f>IF(AD42+Z42+AH42+V42=0,"",AD42+Z42+AH42+V42)</f>
        <v/>
      </c>
    </row>
    <row r="43" spans="1:19" ht="17.399999999999999" hidden="1" outlineLevel="1" x14ac:dyDescent="0.3">
      <c r="A43" s="8" t="str">
        <f>S43</f>
        <v>AC Hotels by Marriott</v>
      </c>
      <c r="B43" s="8"/>
      <c r="C43" s="4" t="str">
        <f>IF(T43=0,"",T43)</f>
        <v/>
      </c>
      <c r="D43" s="4"/>
      <c r="E43" s="4" t="str">
        <f>IF(V43=0,"",V43)</f>
        <v/>
      </c>
      <c r="G43" s="24" t="str">
        <f>IF(X43+T43=0,"",X43+T43)</f>
        <v/>
      </c>
      <c r="H43" s="24"/>
      <c r="I43" s="24" t="str">
        <f>IF(Z43+V43=0,"",Z43+V43)</f>
        <v/>
      </c>
      <c r="J43" s="3"/>
      <c r="K43" s="24" t="str">
        <f>IF(X43+T43+AB43=0,"",X43+T43+AB43)</f>
        <v/>
      </c>
      <c r="L43" s="24"/>
      <c r="M43" s="24" t="str">
        <f>IF(Z43+V43+AD43=0,"",Z43+V43+AD43)</f>
        <v/>
      </c>
      <c r="N43" s="3"/>
      <c r="O43" s="29" t="str">
        <f>IF(AB43+X43+AF43+T43=0,"",AB43+X43+AF43+T43)</f>
        <v/>
      </c>
      <c r="P43" s="29"/>
      <c r="Q43" s="29" t="str">
        <f>IF(AD43+Z43+AH43+V43=0,"",AD43+Z43+AH43+V43)</f>
        <v/>
      </c>
      <c r="S43" t="s">
        <v>46</v>
      </c>
    </row>
    <row r="44" spans="1:19" ht="10.5" hidden="1" customHeight="1" outlineLevel="1" x14ac:dyDescent="0.3">
      <c r="A44" s="8"/>
      <c r="B44" s="8"/>
      <c r="C44" s="4" t="str">
        <f>IF(T44=0,"",T44)</f>
        <v/>
      </c>
      <c r="D44" s="4"/>
      <c r="E44" s="4" t="str">
        <f>IF(V44=0,"",V44)</f>
        <v/>
      </c>
      <c r="G44" s="24" t="str">
        <f>IF(X44+T44=0,"",X44+T44)</f>
        <v/>
      </c>
      <c r="H44" s="24"/>
      <c r="I44" s="24" t="str">
        <f>IF(Z44+V44=0,"",Z44+V44)</f>
        <v/>
      </c>
      <c r="J44" s="3"/>
      <c r="K44" s="24" t="str">
        <f>IF(X44+T44+AB44=0,"",X44+T44+AB44)</f>
        <v/>
      </c>
      <c r="L44" s="24"/>
      <c r="M44" s="24" t="str">
        <f>IF(Z44+V44+AD44=0,"",Z44+V44+AD44)</f>
        <v/>
      </c>
      <c r="N44" s="3"/>
      <c r="O44" s="29" t="str">
        <f>IF(AB44+X44+AF44+T44=0,"",AB44+X44+AF44+T44)</f>
        <v/>
      </c>
      <c r="P44" s="29"/>
      <c r="Q44" s="29" t="str">
        <f>IF(AD44+Z44+AH44+V44=0,"",AD44+Z44+AH44+V44)</f>
        <v/>
      </c>
    </row>
    <row r="45" spans="1:19" ht="17.399999999999999" hidden="1" outlineLevel="1" x14ac:dyDescent="0.3">
      <c r="A45" s="8" t="str">
        <f>S45</f>
        <v>Delta Hotels by Marriott</v>
      </c>
      <c r="B45" s="8"/>
      <c r="C45" s="4" t="str">
        <f>IF(T45=0,"",T45)</f>
        <v/>
      </c>
      <c r="D45" s="4"/>
      <c r="E45" s="4" t="str">
        <f>IF(V45=0,"",V45)</f>
        <v/>
      </c>
      <c r="G45" s="24" t="str">
        <f>IF(X45+T45=0,"",X45+T45)</f>
        <v/>
      </c>
      <c r="H45" s="24"/>
      <c r="I45" s="24" t="str">
        <f>IF(Z45+V45=0,"",Z45+V45)</f>
        <v/>
      </c>
      <c r="J45" s="3"/>
      <c r="K45" s="24" t="str">
        <f>IF(X45+T45+AB45=0,"",X45+T45+AB45)</f>
        <v/>
      </c>
      <c r="L45" s="24"/>
      <c r="M45" s="24" t="str">
        <f>IF(Z45+V45+AD45=0,"",Z45+V45+AD45)</f>
        <v/>
      </c>
      <c r="N45" s="3"/>
      <c r="O45" s="29" t="str">
        <f>IF(AB45+X45+AF45+T45=0,"",AB45+X45+AF45+T45)</f>
        <v/>
      </c>
      <c r="P45" s="29"/>
      <c r="Q45" s="29" t="str">
        <f>IF(AD45+Z45+AH45+V45=0,"",AD45+Z45+AH45+V45)</f>
        <v/>
      </c>
      <c r="S45" s="9" t="s">
        <v>3</v>
      </c>
    </row>
    <row r="46" spans="1:19" ht="10.5" hidden="1" customHeight="1" outlineLevel="1" x14ac:dyDescent="0.3">
      <c r="A46" s="8"/>
      <c r="B46" s="8"/>
      <c r="C46" s="4"/>
      <c r="D46" s="4"/>
      <c r="E46" s="4"/>
      <c r="G46" s="24"/>
      <c r="H46" s="24"/>
      <c r="I46" s="24"/>
      <c r="J46" s="3"/>
      <c r="K46" s="24"/>
      <c r="L46" s="24"/>
      <c r="M46" s="24"/>
      <c r="N46" s="3"/>
      <c r="O46" s="29"/>
      <c r="P46" s="29"/>
      <c r="Q46" s="29"/>
    </row>
    <row r="47" spans="1:19" ht="17.399999999999999" hidden="1" outlineLevel="1" x14ac:dyDescent="0.3">
      <c r="A47" s="8" t="str">
        <f>S47</f>
        <v>JW Marriott</v>
      </c>
      <c r="B47" s="8"/>
      <c r="C47" s="4" t="str">
        <f>IF(T47=0,"",T47)</f>
        <v/>
      </c>
      <c r="D47" s="4"/>
      <c r="E47" s="4" t="str">
        <f>IF(V47=0,"",V47)</f>
        <v/>
      </c>
      <c r="G47" s="24" t="str">
        <f>IF(X47+T47=0,"",X47+T47)</f>
        <v/>
      </c>
      <c r="H47" s="24"/>
      <c r="I47" s="24" t="str">
        <f>IF(Z47+V47=0,"",Z47+V47)</f>
        <v/>
      </c>
      <c r="J47" s="3"/>
      <c r="K47" s="24" t="str">
        <f>IF(X47+T47+AB47=0,"",X47+T47+AB47)</f>
        <v/>
      </c>
      <c r="L47" s="24"/>
      <c r="M47" s="24" t="str">
        <f>IF(Z47+V47+AD47=0,"",Z47+V47+AD47)</f>
        <v/>
      </c>
      <c r="N47" s="3"/>
      <c r="O47" s="29" t="str">
        <f>IF(AB47+X47+AF47+T47=0,"",AB47+X47+AF47+T47)</f>
        <v/>
      </c>
      <c r="P47" s="29"/>
      <c r="Q47" s="29" t="str">
        <f>IF(AD47+Z47+AH47+V47=0,"",AD47+Z47+AH47+V47)</f>
        <v/>
      </c>
      <c r="S47" s="9" t="s">
        <v>38</v>
      </c>
    </row>
    <row r="48" spans="1:19" ht="10.5" hidden="1" customHeight="1" outlineLevel="1" x14ac:dyDescent="0.3">
      <c r="A48" s="8"/>
      <c r="B48" s="8"/>
      <c r="C48" s="4"/>
      <c r="D48" s="4"/>
      <c r="E48" s="4"/>
      <c r="G48" s="24"/>
      <c r="H48" s="24"/>
      <c r="I48" s="24"/>
      <c r="J48" s="3"/>
      <c r="K48" s="24"/>
      <c r="L48" s="24"/>
      <c r="M48" s="24"/>
      <c r="N48" s="3"/>
      <c r="O48" s="29"/>
      <c r="P48" s="29"/>
      <c r="Q48" s="29"/>
    </row>
    <row r="49" spans="1:34" ht="17.399999999999999" hidden="1" outlineLevel="1" x14ac:dyDescent="0.3">
      <c r="A49" s="8" t="str">
        <f>S49</f>
        <v>W Hotels</v>
      </c>
      <c r="B49" s="8"/>
      <c r="C49" s="4" t="str">
        <f>IF(T49=0,"",T49)</f>
        <v/>
      </c>
      <c r="D49" s="4"/>
      <c r="E49" s="4" t="str">
        <f>IF(V49=0,"",V49)</f>
        <v/>
      </c>
      <c r="G49" s="24" t="str">
        <f>IF(X49+T49=0,"",X49+T49)</f>
        <v/>
      </c>
      <c r="H49" s="24"/>
      <c r="I49" s="24" t="str">
        <f>IF(Z49+V49=0,"",Z49+V49)</f>
        <v/>
      </c>
      <c r="J49" s="3"/>
      <c r="K49" s="24" t="str">
        <f>IF(X49+T49+AB49=0,"",X49+T49+AB49)</f>
        <v/>
      </c>
      <c r="L49" s="24"/>
      <c r="M49" s="24" t="str">
        <f>IF(Z49+V49+AD49=0,"",Z49+V49+AD49)</f>
        <v/>
      </c>
      <c r="N49" s="3"/>
      <c r="O49" s="30" t="str">
        <f>IF(AB49+X49+AF49+T49=0,"-",AB49+X49+AF49+T49)</f>
        <v>-</v>
      </c>
      <c r="P49" s="29"/>
      <c r="Q49" s="29" t="str">
        <f>IF(AD49+Z49+AH49+V49=0,"",AD49+Z49+AH49+V49)</f>
        <v/>
      </c>
      <c r="S49" s="25" t="s">
        <v>40</v>
      </c>
      <c r="AF49" s="16"/>
      <c r="AG49" s="16"/>
      <c r="AH49" s="16"/>
    </row>
    <row r="50" spans="1:34" ht="10.5" hidden="1" customHeight="1" outlineLevel="1" collapsed="1" x14ac:dyDescent="0.3">
      <c r="A50" s="8"/>
      <c r="B50" s="8"/>
      <c r="C50" s="4"/>
      <c r="D50" s="4"/>
      <c r="E50" s="4"/>
      <c r="G50" s="24"/>
      <c r="H50" s="24"/>
      <c r="I50" s="24"/>
      <c r="J50" s="3"/>
      <c r="K50" s="24"/>
      <c r="L50" s="24"/>
      <c r="M50" s="24"/>
      <c r="N50" s="3"/>
      <c r="O50" s="30"/>
      <c r="P50" s="29"/>
      <c r="Q50" s="29" t="str">
        <f>IF(AD50+Z50+AH50+V50=0,"",AD50+Z50+AH50+V50)</f>
        <v/>
      </c>
      <c r="S50" s="22"/>
      <c r="AF50" s="16"/>
      <c r="AG50" s="16"/>
      <c r="AH50" s="16"/>
    </row>
    <row r="51" spans="1:34" ht="17.399999999999999" hidden="1" outlineLevel="1" x14ac:dyDescent="0.3">
      <c r="A51" s="8" t="str">
        <f>S51</f>
        <v>St. Regis</v>
      </c>
      <c r="B51" s="8"/>
      <c r="C51" s="4"/>
      <c r="D51" s="4"/>
      <c r="E51" s="4"/>
      <c r="G51" s="24"/>
      <c r="H51" s="24"/>
      <c r="I51" s="24"/>
      <c r="J51" s="3"/>
      <c r="K51" s="24"/>
      <c r="L51" s="24"/>
      <c r="M51" s="24"/>
      <c r="N51" s="3"/>
      <c r="O51" s="30" t="str">
        <f>IF(AB51+X51+AF51+T51=0,"-",AB51+X51+AF51+T51)</f>
        <v>-</v>
      </c>
      <c r="P51" s="29"/>
      <c r="Q51" s="29" t="str">
        <f>IF(AD51+Z51+AH51+V51=0,"",AD51+Z51+AH51+V51)</f>
        <v/>
      </c>
      <c r="S51" s="25" t="s">
        <v>26</v>
      </c>
      <c r="AF51" s="16"/>
      <c r="AG51" s="16"/>
      <c r="AH51" s="16"/>
    </row>
    <row r="52" spans="1:34" ht="10.5" hidden="1" customHeight="1" outlineLevel="1" x14ac:dyDescent="0.3">
      <c r="A52" s="8"/>
      <c r="B52" s="8"/>
      <c r="C52" s="4"/>
      <c r="D52" s="4"/>
      <c r="E52" s="4"/>
      <c r="G52" s="24"/>
      <c r="H52" s="24"/>
      <c r="I52" s="24"/>
      <c r="J52" s="3"/>
      <c r="K52" s="24"/>
      <c r="L52" s="24"/>
      <c r="M52" s="24"/>
      <c r="N52" s="3"/>
      <c r="O52" s="30"/>
      <c r="P52" s="29"/>
      <c r="Q52" s="29" t="str">
        <f>IF(AD52+Z52+AH52+V52=0,"",AD52+Z52+AH52+V52)</f>
        <v/>
      </c>
      <c r="S52" s="22"/>
      <c r="AF52" s="16"/>
      <c r="AG52" s="16"/>
      <c r="AH52" s="16"/>
    </row>
    <row r="53" spans="1:34" ht="17.399999999999999" hidden="1" outlineLevel="1" x14ac:dyDescent="0.3">
      <c r="A53" s="8" t="str">
        <f>S53</f>
        <v>Element Hotels</v>
      </c>
      <c r="B53" s="8"/>
      <c r="C53" s="4"/>
      <c r="D53" s="4"/>
      <c r="E53" s="4"/>
      <c r="G53" s="24"/>
      <c r="H53" s="24"/>
      <c r="I53" s="24"/>
      <c r="J53" s="3"/>
      <c r="K53" s="24"/>
      <c r="L53" s="24"/>
      <c r="M53" s="24"/>
      <c r="N53" s="3"/>
      <c r="O53" s="30" t="str">
        <f>IF(AB53+X53+AF53+T53=0,"-",AB53+X53+AF53+T53)</f>
        <v>-</v>
      </c>
      <c r="P53" s="29"/>
      <c r="Q53" s="29" t="str">
        <f>IF(AD53+Z53+AH53+V53=0,"",AD53+Z53+AH53+V53)</f>
        <v/>
      </c>
      <c r="S53" s="25" t="s">
        <v>44</v>
      </c>
      <c r="AF53" s="16"/>
      <c r="AG53" s="16"/>
      <c r="AH53" s="16"/>
    </row>
    <row r="54" spans="1:34" ht="10.5" hidden="1" customHeight="1" outlineLevel="1" x14ac:dyDescent="0.3">
      <c r="A54" s="8"/>
      <c r="B54" s="8"/>
      <c r="C54" s="4"/>
      <c r="D54" s="4"/>
      <c r="E54" s="4"/>
      <c r="G54" s="24"/>
      <c r="H54" s="24"/>
      <c r="I54" s="24"/>
      <c r="J54" s="3"/>
      <c r="K54" s="24"/>
      <c r="L54" s="24"/>
      <c r="M54" s="24"/>
      <c r="N54" s="3"/>
      <c r="O54" s="30"/>
      <c r="P54" s="29"/>
      <c r="Q54" s="29" t="str">
        <f>IF(AD54+Z54+AH54+V54=0,"",AD54+Z54+AH54+V54)</f>
        <v/>
      </c>
      <c r="S54" s="22"/>
      <c r="AF54" s="16"/>
      <c r="AG54" s="16"/>
      <c r="AH54" s="16"/>
    </row>
    <row r="55" spans="1:34" ht="17.399999999999999" hidden="1" outlineLevel="1" x14ac:dyDescent="0.3">
      <c r="A55" s="8" t="str">
        <f>S55</f>
        <v>Renaissance Hotels</v>
      </c>
      <c r="B55" s="8"/>
      <c r="C55" s="4"/>
      <c r="D55" s="4"/>
      <c r="E55" s="4"/>
      <c r="G55" s="24"/>
      <c r="H55" s="24"/>
      <c r="I55" s="24"/>
      <c r="J55" s="3"/>
      <c r="K55" s="24"/>
      <c r="L55" s="24"/>
      <c r="M55" s="24"/>
      <c r="N55" s="3"/>
      <c r="O55" s="30" t="str">
        <f>IF(AB55+X55+AF55+T55=0,"-",AB55+X55+AF55+T55)</f>
        <v>-</v>
      </c>
      <c r="P55" s="29"/>
      <c r="Q55" s="29" t="str">
        <f>IF(AD55+Z55+AH55+V55=0,"",AD55+Z55+AH55+V55)</f>
        <v/>
      </c>
      <c r="S55" s="25" t="s">
        <v>28</v>
      </c>
      <c r="AF55" s="16"/>
      <c r="AG55" s="16"/>
      <c r="AH55" s="16"/>
    </row>
    <row r="56" spans="1:34" ht="10.5" hidden="1" customHeight="1" outlineLevel="1" x14ac:dyDescent="0.3">
      <c r="A56" s="8"/>
      <c r="B56" s="8"/>
      <c r="C56" s="4"/>
      <c r="D56" s="4"/>
      <c r="E56" s="4"/>
      <c r="G56" s="24"/>
      <c r="H56" s="24"/>
      <c r="I56" s="24"/>
      <c r="J56" s="3"/>
      <c r="K56" s="24"/>
      <c r="L56" s="24"/>
      <c r="M56" s="24"/>
      <c r="N56" s="3"/>
      <c r="O56" s="30"/>
      <c r="P56" s="29"/>
      <c r="Q56" s="29" t="str">
        <f>IF(AD56+Z56+AH56+V56=0,"",AD56+Z56+AH56+V56)</f>
        <v/>
      </c>
      <c r="S56" s="22"/>
    </row>
    <row r="57" spans="1:34" ht="18" collapsed="1" thickBot="1" x14ac:dyDescent="0.35">
      <c r="A57" s="5" t="s">
        <v>0</v>
      </c>
      <c r="B57" s="5"/>
      <c r="C57" s="1">
        <f>SUM(C7:C56)</f>
        <v>16</v>
      </c>
      <c r="D57" s="4"/>
      <c r="E57" s="1">
        <f>SUM(E7:E56)</f>
        <v>3292</v>
      </c>
      <c r="G57" s="28">
        <f>SUM(G7:G56)</f>
        <v>16</v>
      </c>
      <c r="H57" s="24"/>
      <c r="I57" s="28">
        <f>SUM(I7:I56)</f>
        <v>3292</v>
      </c>
      <c r="J57" s="3"/>
      <c r="K57" s="28">
        <f>SUM(K7:K56)</f>
        <v>16</v>
      </c>
      <c r="L57" s="24"/>
      <c r="M57" s="28">
        <f>SUM(M7:M56)</f>
        <v>3292</v>
      </c>
      <c r="N57" s="3"/>
      <c r="O57" s="28">
        <f>SUM(O7:O56)</f>
        <v>16</v>
      </c>
      <c r="P57" s="24"/>
      <c r="Q57" s="28">
        <f>SUM(Q7:Q56)</f>
        <v>3292</v>
      </c>
      <c r="S57" s="21" t="s">
        <v>24</v>
      </c>
      <c r="T57" s="21">
        <f>C57</f>
        <v>16</v>
      </c>
      <c r="U57" s="21"/>
      <c r="V57" s="21">
        <f>E57</f>
        <v>3292</v>
      </c>
      <c r="W57" s="21"/>
      <c r="X57" s="21">
        <f>G57-C57</f>
        <v>0</v>
      </c>
      <c r="Y57" s="21"/>
      <c r="Z57" s="21">
        <f>I57-E57</f>
        <v>0</v>
      </c>
      <c r="AB57" s="21">
        <f>K57-G57</f>
        <v>0</v>
      </c>
      <c r="AC57" s="21"/>
      <c r="AD57" s="21">
        <f>M57-I57</f>
        <v>0</v>
      </c>
      <c r="AE57" s="21"/>
      <c r="AF57" s="21">
        <f>O57-K57</f>
        <v>0</v>
      </c>
      <c r="AG57" s="21"/>
      <c r="AH57" s="21">
        <f>Q57-M57</f>
        <v>0</v>
      </c>
    </row>
    <row r="58" spans="1:34" ht="15" customHeight="1" thickTop="1" x14ac:dyDescent="0.25">
      <c r="S58" s="20" t="s">
        <v>23</v>
      </c>
      <c r="T58" s="18">
        <f>SUM(T7:T55)</f>
        <v>16</v>
      </c>
      <c r="U58" s="18">
        <f>SUM(U7:U55)</f>
        <v>0</v>
      </c>
      <c r="V58" s="18">
        <f>SUM(V7:V55)</f>
        <v>3292</v>
      </c>
      <c r="W58" s="18"/>
      <c r="X58" s="18">
        <f>SUM(X7:X55)</f>
        <v>0</v>
      </c>
      <c r="Y58" s="18"/>
      <c r="Z58" s="18">
        <f>SUM(Z7:Z55)</f>
        <v>0</v>
      </c>
      <c r="AA58" s="18"/>
      <c r="AB58" s="18">
        <f>SUM(AB7:AB55)</f>
        <v>0</v>
      </c>
      <c r="AC58" s="18"/>
      <c r="AD58" s="18">
        <f>SUM(AD7:AD55)</f>
        <v>0</v>
      </c>
      <c r="AE58" s="18"/>
      <c r="AF58" s="18">
        <f>SUM(AF7:AF55)</f>
        <v>0</v>
      </c>
      <c r="AG58" s="18"/>
      <c r="AH58" s="18">
        <f>SUM(AH7:AH55)</f>
        <v>0</v>
      </c>
    </row>
    <row r="59" spans="1:34" ht="15" customHeight="1" x14ac:dyDescent="0.25">
      <c r="A59" s="27" t="s">
        <v>43</v>
      </c>
      <c r="S59" t="s">
        <v>22</v>
      </c>
      <c r="T59">
        <f>T57-T58</f>
        <v>0</v>
      </c>
      <c r="V59">
        <f>V57-V58</f>
        <v>0</v>
      </c>
      <c r="X59">
        <f>X57-X58</f>
        <v>0</v>
      </c>
      <c r="Z59">
        <f>Z57-Z58</f>
        <v>0</v>
      </c>
      <c r="AB59">
        <f>AB57-AB58</f>
        <v>0</v>
      </c>
      <c r="AD59">
        <f>AD57-AD58</f>
        <v>0</v>
      </c>
      <c r="AF59">
        <f>AF57-AF58</f>
        <v>0</v>
      </c>
      <c r="AH59">
        <f>AH57-AH58</f>
        <v>0</v>
      </c>
    </row>
    <row r="60" spans="1:34" ht="7.5" customHeight="1" x14ac:dyDescent="0.25"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34" ht="21" hidden="1" outlineLevel="1" x14ac:dyDescent="0.4">
      <c r="A61" s="8"/>
      <c r="B61" s="8"/>
      <c r="C61" s="15">
        <v>2025</v>
      </c>
      <c r="D61" s="15"/>
      <c r="E61" s="15"/>
      <c r="G61" s="15">
        <f>C61</f>
        <v>2025</v>
      </c>
      <c r="H61" s="15"/>
      <c r="I61" s="15"/>
      <c r="K61" s="15">
        <f>G61</f>
        <v>2025</v>
      </c>
      <c r="L61" s="15"/>
      <c r="M61" s="15"/>
      <c r="O61" s="14">
        <f>K61</f>
        <v>2025</v>
      </c>
      <c r="P61" s="14"/>
      <c r="Q61" s="14"/>
    </row>
    <row r="62" spans="1:34" ht="17.399999999999999" hidden="1" outlineLevel="1" x14ac:dyDescent="0.3">
      <c r="A62" s="8"/>
      <c r="B62" s="8"/>
      <c r="C62" s="13" t="s">
        <v>21</v>
      </c>
      <c r="D62" s="13"/>
      <c r="E62" s="13"/>
      <c r="G62" s="13" t="s">
        <v>20</v>
      </c>
      <c r="H62" s="13"/>
      <c r="I62" s="13"/>
      <c r="K62" s="13" t="s">
        <v>19</v>
      </c>
      <c r="L62" s="13"/>
      <c r="M62" s="13"/>
      <c r="O62" s="12" t="s">
        <v>18</v>
      </c>
      <c r="P62" s="12"/>
      <c r="Q62" s="12"/>
    </row>
    <row r="63" spans="1:34" ht="17.399999999999999" hidden="1" outlineLevel="1" x14ac:dyDescent="0.3">
      <c r="A63" s="8"/>
      <c r="B63" s="8"/>
      <c r="C63" s="10" t="s">
        <v>17</v>
      </c>
      <c r="D63" s="11"/>
      <c r="E63" s="10" t="s">
        <v>16</v>
      </c>
      <c r="G63" s="10" t="s">
        <v>17</v>
      </c>
      <c r="H63" s="11"/>
      <c r="I63" s="10" t="s">
        <v>16</v>
      </c>
      <c r="K63" s="10" t="s">
        <v>17</v>
      </c>
      <c r="L63" s="11"/>
      <c r="M63" s="10" t="s">
        <v>16</v>
      </c>
      <c r="O63" s="10" t="s">
        <v>17</v>
      </c>
      <c r="P63" s="11"/>
      <c r="Q63" s="10" t="s">
        <v>16</v>
      </c>
    </row>
    <row r="64" spans="1:34" ht="9" hidden="1" customHeight="1" outlineLevel="1" x14ac:dyDescent="0.3">
      <c r="A64" s="8"/>
      <c r="B64" s="8"/>
      <c r="C64" s="8"/>
      <c r="D64" s="8"/>
      <c r="E64" s="8"/>
      <c r="G64" s="8"/>
      <c r="H64" s="8"/>
      <c r="I64" s="8"/>
      <c r="K64" s="8"/>
      <c r="L64" s="8"/>
      <c r="M64" s="8"/>
      <c r="O64" s="8"/>
      <c r="P64" s="8"/>
      <c r="Q64" s="8"/>
    </row>
    <row r="65" spans="1:17" ht="17.399999999999999" hidden="1" outlineLevel="1" x14ac:dyDescent="0.3">
      <c r="A65" s="8"/>
      <c r="B65" s="8"/>
      <c r="C65" s="7" t="str">
        <f>IF(T64=0,"",T64)</f>
        <v/>
      </c>
      <c r="D65" s="7"/>
      <c r="E65" s="7" t="str">
        <f>IF(V64=0,"",V64)</f>
        <v/>
      </c>
      <c r="G65" s="6" t="str">
        <f>IF(X64+T64=0,"",X64+T64)</f>
        <v/>
      </c>
      <c r="H65" s="6"/>
      <c r="I65" s="6" t="str">
        <f>IF(Z64+V64=0,"",Z64+V64)</f>
        <v/>
      </c>
      <c r="J65" s="3"/>
      <c r="K65" s="6" t="str">
        <f>IF(X64+T64+AB64=0,"",X64+T64+AB64)</f>
        <v/>
      </c>
      <c r="L65" s="6"/>
      <c r="M65" s="6" t="str">
        <f>IF(Z64+V64+AD64=0,"",Z64+V64+AD64)</f>
        <v/>
      </c>
      <c r="N65" s="3"/>
      <c r="O65" s="6" t="str">
        <f>IF(AB64+X64+AF64+T64=0,"",AB64+X64+AF64+T64)</f>
        <v/>
      </c>
      <c r="P65" s="6"/>
      <c r="Q65" s="6" t="str">
        <f>IF(AD64+Z64+AH64+V64=0,"",AD64+Z64+AH64+V64)</f>
        <v/>
      </c>
    </row>
    <row r="66" spans="1:17" ht="9.9" hidden="1" customHeight="1" outlineLevel="1" x14ac:dyDescent="0.3">
      <c r="C66" s="7"/>
      <c r="D66" s="7"/>
      <c r="E66" s="7"/>
      <c r="G66" s="6" t="str">
        <f>IF(X65+T65=0,"",X65+T65)</f>
        <v/>
      </c>
      <c r="H66" s="6"/>
      <c r="I66" s="6" t="str">
        <f>IF(Z65+V65=0,"",Z65+V65)</f>
        <v/>
      </c>
      <c r="J66" s="3"/>
      <c r="K66" s="6"/>
      <c r="L66" s="6"/>
      <c r="M66" s="6"/>
      <c r="N66" s="3"/>
      <c r="O66" s="6" t="str">
        <f>IF(AB65+X65+AF65+T65=0,"",AB65+X65+AF65+T65)</f>
        <v/>
      </c>
      <c r="P66" s="6"/>
      <c r="Q66" s="6" t="str">
        <f>IF(AD65+Z65+AH65+V65=0,"",AD65+Z65+AH65+V65)</f>
        <v/>
      </c>
    </row>
    <row r="67" spans="1:17" ht="17.399999999999999" hidden="1" outlineLevel="1" x14ac:dyDescent="0.3">
      <c r="A67" s="8"/>
      <c r="B67" s="8"/>
      <c r="C67" s="7" t="str">
        <f>IF(T66=0,"",T66)</f>
        <v/>
      </c>
      <c r="D67" s="7"/>
      <c r="E67" s="7" t="str">
        <f>IF(V66=0,"",V66)</f>
        <v/>
      </c>
      <c r="G67" s="6" t="str">
        <f>IF(X66+T66=0,"",X66+T66)</f>
        <v/>
      </c>
      <c r="H67" s="6"/>
      <c r="I67" s="6" t="str">
        <f>IF(Z66+V66=0,"",Z66+V66)</f>
        <v/>
      </c>
      <c r="J67" s="3"/>
      <c r="K67" s="6" t="str">
        <f>IF(X66+T66+AB66=0,"",X66+T66+AB66)</f>
        <v/>
      </c>
      <c r="L67" s="6"/>
      <c r="M67" s="6" t="str">
        <f>IF(Z66+V66+AD66=0,"",Z66+V66+AD66)</f>
        <v/>
      </c>
      <c r="N67" s="3"/>
      <c r="O67" s="6" t="str">
        <f>IF(AB66+X66+AF66+T66=0,"",AB66+X66+AF66+T66)</f>
        <v/>
      </c>
      <c r="P67" s="6"/>
      <c r="Q67" s="6" t="str">
        <f>IF(AD66+Z66+AH66+V66=0,"",AD66+Z66+AH66+V66)</f>
        <v/>
      </c>
    </row>
    <row r="68" spans="1:17" ht="9.9" hidden="1" customHeight="1" outlineLevel="1" x14ac:dyDescent="0.3">
      <c r="C68" s="7"/>
      <c r="D68" s="7"/>
      <c r="E68" s="7"/>
      <c r="G68" s="2"/>
      <c r="H68" s="2"/>
      <c r="I68" s="2"/>
      <c r="J68" s="3"/>
      <c r="K68" s="2"/>
      <c r="L68" s="2"/>
      <c r="M68" s="2"/>
      <c r="N68" s="3"/>
      <c r="O68" s="6" t="str">
        <f>IF(AB67+X67+AF67+T67=0,"",AB67+X67+AF67+T67)</f>
        <v/>
      </c>
      <c r="P68" s="6"/>
      <c r="Q68" s="6" t="str">
        <f>IF(AD67+Z67+AH67+V67=0,"",AD67+Z67+AH67+V67)</f>
        <v/>
      </c>
    </row>
    <row r="69" spans="1:17" ht="17.399999999999999" hidden="1" outlineLevel="1" x14ac:dyDescent="0.3">
      <c r="A69" s="8"/>
      <c r="B69" s="8"/>
      <c r="C69" s="7" t="str">
        <f>IF(T68=0,"",T68)</f>
        <v/>
      </c>
      <c r="D69" s="7"/>
      <c r="E69" s="7" t="str">
        <f>IF(V68=0,"",V68)</f>
        <v/>
      </c>
      <c r="G69" s="6" t="str">
        <f>IF(X68+T68=0,"",X68+T68)</f>
        <v/>
      </c>
      <c r="H69" s="6"/>
      <c r="I69" s="6" t="str">
        <f>IF(Z68+V68=0,"",Z68+V68)</f>
        <v/>
      </c>
      <c r="J69" s="3"/>
      <c r="K69" s="6" t="str">
        <f>IF(X68+T68+AB68=0,"",X68+T68+AB68)</f>
        <v/>
      </c>
      <c r="L69" s="6"/>
      <c r="M69" s="6" t="str">
        <f>IF(Z68+V68+AD68=0,"",Z68+V68+AD68)</f>
        <v/>
      </c>
      <c r="N69" s="3"/>
      <c r="O69" s="6" t="str">
        <f>IF(AB68+X68+AF68+T68=0,"",AB68+X68+AF68+T68)</f>
        <v/>
      </c>
      <c r="P69" s="6"/>
      <c r="Q69" s="6" t="str">
        <f>IF(AD68+Z68+AH68+V68=0,"",AD68+Z68+AH68+V68)</f>
        <v/>
      </c>
    </row>
    <row r="70" spans="1:17" ht="9.9" hidden="1" customHeight="1" outlineLevel="1" x14ac:dyDescent="0.3">
      <c r="C70" s="7"/>
      <c r="D70" s="7"/>
      <c r="E70" s="7"/>
      <c r="G70" s="2"/>
      <c r="H70" s="2"/>
      <c r="I70" s="2"/>
      <c r="J70" s="3"/>
      <c r="K70" s="2"/>
      <c r="L70" s="2"/>
      <c r="M70" s="2"/>
      <c r="N70" s="3"/>
      <c r="O70" s="6" t="str">
        <f>IF(AB69+X69+AF69+T69=0,"",AB69+X69+AF69+T69)</f>
        <v/>
      </c>
      <c r="P70" s="6"/>
      <c r="Q70" s="6" t="str">
        <f>IF(AD69+Z69+AH69+V69=0,"",AD69+Z69+AH69+V69)</f>
        <v/>
      </c>
    </row>
    <row r="71" spans="1:17" ht="17.399999999999999" hidden="1" outlineLevel="1" x14ac:dyDescent="0.3">
      <c r="A71" s="8"/>
      <c r="B71" s="8"/>
      <c r="C71" s="7" t="str">
        <f>IF(T70=0,"",T70)</f>
        <v/>
      </c>
      <c r="D71" s="7"/>
      <c r="E71" s="7" t="str">
        <f>IF(V70=0,"",V70)</f>
        <v/>
      </c>
      <c r="G71" s="6" t="str">
        <f>IF(X70+T70=0,"",X70+T70)</f>
        <v/>
      </c>
      <c r="H71" s="6"/>
      <c r="I71" s="6" t="str">
        <f>IF(Z70+V70=0,"",Z70+V70)</f>
        <v/>
      </c>
      <c r="J71" s="3"/>
      <c r="K71" s="6" t="str">
        <f>IF(X70+T70+AB70=0,"",X70+T70+AB70)</f>
        <v/>
      </c>
      <c r="L71" s="6"/>
      <c r="M71" s="6" t="str">
        <f>IF(Z70+V70+AD70=0,"",Z70+V70+AD70)</f>
        <v/>
      </c>
      <c r="N71" s="3"/>
      <c r="O71" s="6" t="str">
        <f>IF(AB70+X70+AF70+T70=0,"",AB70+X70+AF70+T70)</f>
        <v/>
      </c>
      <c r="P71" s="6"/>
      <c r="Q71" s="6" t="str">
        <f>IF(AD70+Z70+AH70+V70=0,"",AD70+Z70+AH70+V70)</f>
        <v/>
      </c>
    </row>
    <row r="72" spans="1:17" ht="9.9" hidden="1" customHeight="1" outlineLevel="1" x14ac:dyDescent="0.3">
      <c r="C72" s="7"/>
      <c r="D72" s="7"/>
      <c r="E72" s="7"/>
      <c r="G72" s="2"/>
      <c r="H72" s="2"/>
      <c r="I72" s="2"/>
      <c r="J72" s="3"/>
      <c r="K72" s="2"/>
      <c r="L72" s="2"/>
      <c r="M72" s="2"/>
      <c r="N72" s="3"/>
      <c r="O72" s="6" t="str">
        <f>IF(AB71+X71+AF71+T71=0,"",AB71+X71+AF71+T71)</f>
        <v/>
      </c>
      <c r="P72" s="6"/>
      <c r="Q72" s="6" t="str">
        <f>IF(AD71+Z71+AH71+V71=0,"",AD71+Z71+AH71+V71)</f>
        <v/>
      </c>
    </row>
    <row r="73" spans="1:17" ht="17.399999999999999" hidden="1" outlineLevel="1" x14ac:dyDescent="0.3">
      <c r="A73" s="8"/>
      <c r="B73" s="8"/>
      <c r="C73" s="7" t="str">
        <f>IF(T72=0,"",T72)</f>
        <v/>
      </c>
      <c r="D73" s="7"/>
      <c r="E73" s="7" t="str">
        <f>IF(V72=0,"",V72)</f>
        <v/>
      </c>
      <c r="G73" s="6" t="str">
        <f>IF(X72+T72=0,"",X72+T72)</f>
        <v/>
      </c>
      <c r="H73" s="6"/>
      <c r="I73" s="6" t="str">
        <f>IF(Z72+V72=0,"",Z72+V72)</f>
        <v/>
      </c>
      <c r="J73" s="3"/>
      <c r="K73" s="6" t="str">
        <f>IF(X72+T72+AB72=0,"",X72+T72+AB72)</f>
        <v/>
      </c>
      <c r="L73" s="6"/>
      <c r="M73" s="6" t="str">
        <f>IF(Z72+V72+AD72=0,"",Z72+V72+AD72)</f>
        <v/>
      </c>
      <c r="N73" s="3"/>
      <c r="O73" s="6" t="str">
        <f>IF(AB72+X72+AF72+T72=0,"",AB72+X72+AF72+T72)</f>
        <v/>
      </c>
      <c r="P73" s="6"/>
      <c r="Q73" s="6" t="str">
        <f>IF(AD72+Z72+AH72+V72=0,"",AD72+Z72+AH72+V72)</f>
        <v/>
      </c>
    </row>
    <row r="74" spans="1:17" ht="9.9" hidden="1" customHeight="1" outlineLevel="1" x14ac:dyDescent="0.3">
      <c r="C74" s="7"/>
      <c r="D74" s="7"/>
      <c r="E74" s="7"/>
      <c r="G74" s="2"/>
      <c r="H74" s="2"/>
      <c r="I74" s="2"/>
      <c r="J74" s="3"/>
      <c r="K74" s="2"/>
      <c r="L74" s="2"/>
      <c r="M74" s="2"/>
      <c r="N74" s="3"/>
      <c r="O74" s="6" t="str">
        <f>IF(AB73+X73+AF73+T73=0,"",AB73+X73+AF73+T73)</f>
        <v/>
      </c>
      <c r="P74" s="6"/>
      <c r="Q74" s="6" t="str">
        <f>IF(AD73+Z73+AH73+V73=0,"",AD73+Z73+AH73+V73)</f>
        <v/>
      </c>
    </row>
    <row r="75" spans="1:17" ht="17.399999999999999" hidden="1" outlineLevel="1" x14ac:dyDescent="0.3">
      <c r="A75" s="8"/>
      <c r="B75" s="8"/>
      <c r="C75" s="7" t="str">
        <f>IF(T74=0,"",T74)</f>
        <v/>
      </c>
      <c r="D75" s="7"/>
      <c r="E75" s="7" t="str">
        <f>IF(V74=0,"",V74)</f>
        <v/>
      </c>
      <c r="G75" s="6" t="str">
        <f>IF(X74+T74=0,"",X74+T74)</f>
        <v/>
      </c>
      <c r="H75" s="6"/>
      <c r="I75" s="6" t="str">
        <f>IF(Z74+V74=0,"",Z74+V74)</f>
        <v/>
      </c>
      <c r="J75" s="3"/>
      <c r="K75" s="6" t="str">
        <f>IF(X74+T74+AB74=0,"",X74+T74+AB74)</f>
        <v/>
      </c>
      <c r="L75" s="6"/>
      <c r="M75" s="6" t="str">
        <f>IF(Z74+V74+AD74=0,"",Z74+V74+AD74)</f>
        <v/>
      </c>
      <c r="N75" s="3"/>
      <c r="O75" s="6" t="str">
        <f>IF(AB74+X74+AF74+T74=0,"",AB74+X74+AF74+T74)</f>
        <v/>
      </c>
      <c r="P75" s="6"/>
      <c r="Q75" s="6" t="str">
        <f>IF(AD74+Z74+AH74+V74=0,"",AD74+Z74+AH74+V74)</f>
        <v/>
      </c>
    </row>
    <row r="76" spans="1:17" ht="9.9" hidden="1" customHeight="1" outlineLevel="1" x14ac:dyDescent="0.3">
      <c r="C76" s="7"/>
      <c r="D76" s="7"/>
      <c r="E76" s="7"/>
      <c r="G76" s="2"/>
      <c r="H76" s="2"/>
      <c r="I76" s="2"/>
      <c r="J76" s="3"/>
      <c r="K76" s="2"/>
      <c r="L76" s="2"/>
      <c r="M76" s="2"/>
      <c r="N76" s="3"/>
      <c r="O76" s="6" t="str">
        <f>IF(AB75+X75+AF75+T75=0,"",AB75+X75+AF75+T75)</f>
        <v/>
      </c>
      <c r="P76" s="6"/>
      <c r="Q76" s="6" t="str">
        <f>IF(AD75+Z75+AH75+V75=0,"",AD75+Z75+AH75+V75)</f>
        <v/>
      </c>
    </row>
    <row r="77" spans="1:17" ht="17.399999999999999" hidden="1" outlineLevel="1" x14ac:dyDescent="0.3">
      <c r="A77" s="8"/>
      <c r="B77" s="8"/>
      <c r="C77" s="7" t="str">
        <f>IF(T76=0,"",T76)</f>
        <v/>
      </c>
      <c r="D77" s="7"/>
      <c r="E77" s="7" t="str">
        <f>IF(V76=0,"",V76)</f>
        <v/>
      </c>
      <c r="G77" s="6" t="str">
        <f>IF(X76+T76=0,"",X76+T76)</f>
        <v/>
      </c>
      <c r="H77" s="6"/>
      <c r="I77" s="6" t="str">
        <f>IF(Z76+V76=0,"",Z76+V76)</f>
        <v/>
      </c>
      <c r="J77" s="3"/>
      <c r="K77" s="6" t="str">
        <f>IF(X76+T76+AB76=0,"",X76+T76+AB76)</f>
        <v/>
      </c>
      <c r="L77" s="6"/>
      <c r="M77" s="6" t="str">
        <f>IF(Z76+V76+AD76=0,"",Z76+V76+AD76)</f>
        <v/>
      </c>
      <c r="N77" s="3"/>
      <c r="O77" s="6" t="str">
        <f>IF(AB76+X76+AF76+T76=0,"",AB76+X76+AF76+T76)</f>
        <v/>
      </c>
      <c r="P77" s="6"/>
      <c r="Q77" s="6" t="str">
        <f>IF(AD76+Z76+AH76+V76=0,"",AD76+Z76+AH76+V76)</f>
        <v/>
      </c>
    </row>
    <row r="78" spans="1:17" ht="9.9" hidden="1" customHeight="1" outlineLevel="1" x14ac:dyDescent="0.3">
      <c r="C78" s="7"/>
      <c r="D78" s="7"/>
      <c r="E78" s="7"/>
      <c r="G78" s="2"/>
      <c r="H78" s="2"/>
      <c r="I78" s="2"/>
      <c r="J78" s="3"/>
      <c r="K78" s="2"/>
      <c r="L78" s="2"/>
      <c r="M78" s="2"/>
      <c r="N78" s="3"/>
      <c r="O78" s="6" t="str">
        <f>IF(AB77+X77+AF77+T77=0,"",AB77+X77+AF77+T77)</f>
        <v/>
      </c>
      <c r="P78" s="6"/>
      <c r="Q78" s="6" t="str">
        <f>IF(AD77+Z77+AH77+V77=0,"",AD77+Z77+AH77+V77)</f>
        <v/>
      </c>
    </row>
    <row r="79" spans="1:17" ht="17.399999999999999" hidden="1" outlineLevel="1" x14ac:dyDescent="0.3">
      <c r="A79" s="8"/>
      <c r="B79" s="8"/>
      <c r="C79" s="7" t="str">
        <f>IF(T78=0,"",T78)</f>
        <v/>
      </c>
      <c r="D79" s="7"/>
      <c r="E79" s="7" t="str">
        <f>IF(V78=0,"",V78)</f>
        <v/>
      </c>
      <c r="G79" s="2" t="str">
        <f>IF(X78+T78=0,"",X78+T78)</f>
        <v/>
      </c>
      <c r="H79" s="2"/>
      <c r="I79" s="2" t="str">
        <f>IF(Z78+V78=0,"",Z78+V78)</f>
        <v/>
      </c>
      <c r="J79" s="3"/>
      <c r="K79" s="2" t="str">
        <f>IF(X78+T78+AB78=0,"",X78+T78+AB78)</f>
        <v/>
      </c>
      <c r="L79" s="2"/>
      <c r="M79" s="2" t="str">
        <f>IF(Z78+V78+AD78=0,"",Z78+V78+AD78)</f>
        <v/>
      </c>
      <c r="N79" s="3"/>
      <c r="O79" s="6" t="str">
        <f>IF(AB78+X78+AF78+T78=0,"",AB78+X78+AF78+T78)</f>
        <v/>
      </c>
      <c r="P79" s="6"/>
      <c r="Q79" s="6" t="str">
        <f>IF(AD78+Z78+AH78+V78=0,"",AD78+Z78+AH78+V78)</f>
        <v/>
      </c>
    </row>
    <row r="80" spans="1:17" ht="9.9" hidden="1" customHeight="1" outlineLevel="1" x14ac:dyDescent="0.3">
      <c r="C80" s="7"/>
      <c r="D80" s="7"/>
      <c r="E80" s="7"/>
      <c r="G80" s="2"/>
      <c r="H80" s="2"/>
      <c r="I80" s="2"/>
      <c r="J80" s="3"/>
      <c r="K80" s="2"/>
      <c r="L80" s="2"/>
      <c r="M80" s="2"/>
      <c r="N80" s="3"/>
      <c r="O80" s="6" t="str">
        <f>IF(AB79+X79+AF79+T79=0,"",AB79+X79+AF79+T79)</f>
        <v/>
      </c>
      <c r="P80" s="6"/>
      <c r="Q80" s="6" t="str">
        <f>IF(AD79+Z79+AH79+V79=0,"",AD79+Z79+AH79+V79)</f>
        <v/>
      </c>
    </row>
    <row r="81" spans="1:17" ht="17.399999999999999" hidden="1" outlineLevel="1" x14ac:dyDescent="0.3">
      <c r="A81" s="8"/>
      <c r="B81" s="8"/>
      <c r="C81" s="7" t="str">
        <f>IF(T80=0,"",T80)</f>
        <v/>
      </c>
      <c r="D81" s="7"/>
      <c r="E81" s="7" t="str">
        <f>IF(V80=0,"",V80)</f>
        <v/>
      </c>
      <c r="G81" s="6" t="str">
        <f>IF(X80+T80=0,"",X80+T80)</f>
        <v/>
      </c>
      <c r="H81" s="6"/>
      <c r="I81" s="6" t="str">
        <f>IF(Z80+V80=0,"",Z80+V80)</f>
        <v/>
      </c>
      <c r="J81" s="3"/>
      <c r="K81" s="6" t="str">
        <f>IF(X80+T80+AB80=0,"",X80+T80+AB80)</f>
        <v/>
      </c>
      <c r="L81" s="6"/>
      <c r="M81" s="6" t="str">
        <f>IF(Z80+V80+AD80=0,"",Z80+V80+AD80)</f>
        <v/>
      </c>
      <c r="N81" s="3"/>
      <c r="O81" s="6" t="str">
        <f>IF(AB80+X80+AF80+T80=0,"",AB80+X80+AF80+T80)</f>
        <v/>
      </c>
      <c r="P81" s="6"/>
      <c r="Q81" s="6" t="str">
        <f>IF(AD80+Z80+AH80+V80=0,"",AD80+Z80+AH80+V80)</f>
        <v/>
      </c>
    </row>
    <row r="82" spans="1:17" ht="9.9" hidden="1" customHeight="1" outlineLevel="1" x14ac:dyDescent="0.3">
      <c r="C82" s="7"/>
      <c r="D82" s="7"/>
      <c r="E82" s="7"/>
      <c r="G82" s="2"/>
      <c r="H82" s="2"/>
      <c r="I82" s="2"/>
      <c r="J82" s="3"/>
      <c r="K82" s="2"/>
      <c r="L82" s="2"/>
      <c r="M82" s="2"/>
      <c r="N82" s="3"/>
      <c r="O82" s="6" t="str">
        <f>IF(AB81+X81+AF81+T81=0,"",AB81+X81+AF81+T81)</f>
        <v/>
      </c>
      <c r="P82" s="6"/>
      <c r="Q82" s="6" t="str">
        <f>IF(AD81+Z81+AH81+V81=0,"",AD81+Z81+AH81+V81)</f>
        <v/>
      </c>
    </row>
    <row r="83" spans="1:17" ht="17.399999999999999" hidden="1" outlineLevel="1" x14ac:dyDescent="0.3">
      <c r="A83" s="8"/>
      <c r="B83" s="8"/>
      <c r="C83" s="7" t="str">
        <f>IF(T82=0,"",T82)</f>
        <v/>
      </c>
      <c r="D83" s="7"/>
      <c r="E83" s="7" t="str">
        <f>IF(V82=0,"",V82)</f>
        <v/>
      </c>
      <c r="G83" s="6" t="str">
        <f>IF(X82+T82=0,"",X82+T82)</f>
        <v/>
      </c>
      <c r="H83" s="6"/>
      <c r="I83" s="6" t="str">
        <f>IF(Z82+V82=0,"",Z82+V82)</f>
        <v/>
      </c>
      <c r="J83" s="3"/>
      <c r="K83" s="6" t="str">
        <f>IF(X82+T82+AB82=0,"",X82+T82+AB82)</f>
        <v/>
      </c>
      <c r="L83" s="6"/>
      <c r="M83" s="6" t="str">
        <f>IF(Z82+V82+AD82=0,"",Z82+V82+AD82)</f>
        <v/>
      </c>
      <c r="N83" s="3"/>
      <c r="O83" s="6" t="str">
        <f>IF(AB82+X82+AF82+T82=0,"",AB82+X82+AF82+T82)</f>
        <v/>
      </c>
      <c r="P83" s="6"/>
      <c r="Q83" s="6" t="str">
        <f>IF(AD82+Z82+AH82+V82=0,"",AD82+Z82+AH82+V82)</f>
        <v/>
      </c>
    </row>
    <row r="84" spans="1:17" ht="9.9" hidden="1" customHeight="1" outlineLevel="1" x14ac:dyDescent="0.3">
      <c r="C84" s="7"/>
      <c r="D84" s="7"/>
      <c r="E84" s="7"/>
      <c r="G84" s="2"/>
      <c r="H84" s="2"/>
      <c r="I84" s="2"/>
      <c r="J84" s="3"/>
      <c r="K84" s="2"/>
      <c r="L84" s="2"/>
      <c r="M84" s="2"/>
      <c r="N84" s="3"/>
      <c r="O84" s="6" t="str">
        <f>IF(AB83+X83+AF83+T83=0,"",AB83+X83+AF83+T83)</f>
        <v/>
      </c>
      <c r="P84" s="6"/>
      <c r="Q84" s="6" t="str">
        <f>IF(AD83+Z83+AH83+V83=0,"",AD83+Z83+AH83+V83)</f>
        <v/>
      </c>
    </row>
    <row r="85" spans="1:17" ht="17.399999999999999" hidden="1" outlineLevel="1" x14ac:dyDescent="0.3">
      <c r="A85" s="8"/>
      <c r="B85" s="8"/>
      <c r="C85" s="7" t="str">
        <f>IF(T84=0,"",T84)</f>
        <v/>
      </c>
      <c r="D85" s="7"/>
      <c r="E85" s="7" t="str">
        <f>IF(V84=0,"",V84)</f>
        <v/>
      </c>
      <c r="G85" s="2" t="str">
        <f>IF(X84+T84=0,"",X84+T84)</f>
        <v/>
      </c>
      <c r="H85" s="2"/>
      <c r="I85" s="2" t="str">
        <f>IF(Z84+V84=0,"",Z84+V84)</f>
        <v/>
      </c>
      <c r="J85" s="3"/>
      <c r="K85" s="2" t="str">
        <f>IF(X84+T84+AB84=0,"",X84+T84+AB84)</f>
        <v/>
      </c>
      <c r="L85" s="2"/>
      <c r="M85" s="2" t="str">
        <f>IF(Z84+V84+AD84=0,"",Z84+V84+AD84)</f>
        <v/>
      </c>
      <c r="N85" s="3"/>
      <c r="O85" s="6" t="str">
        <f>IF(AB84+X84+AF84+T84=0,"",AB84+X84+AF84+T84)</f>
        <v/>
      </c>
      <c r="P85" s="6"/>
      <c r="Q85" s="6" t="str">
        <f>IF(AD84+Z84+AH84+V84=0,"",AD84+Z84+AH84+V84)</f>
        <v/>
      </c>
    </row>
    <row r="86" spans="1:17" ht="9.9" hidden="1" customHeight="1" outlineLevel="1" x14ac:dyDescent="0.3">
      <c r="A86" s="8"/>
      <c r="B86" s="8"/>
      <c r="C86" s="7"/>
      <c r="D86" s="7"/>
      <c r="E86" s="7"/>
      <c r="G86" s="2"/>
      <c r="H86" s="2"/>
      <c r="I86" s="2"/>
      <c r="J86" s="3"/>
      <c r="K86" s="2"/>
      <c r="L86" s="2"/>
      <c r="M86" s="2"/>
      <c r="N86" s="3"/>
      <c r="O86" s="6" t="str">
        <f>IF(AB85+X85+AF85+T85=0,"",AB85+X85+AF85+T85)</f>
        <v/>
      </c>
      <c r="P86" s="6"/>
      <c r="Q86" s="6" t="str">
        <f>IF(AD85+Z85+AH85+V85=0,"",AD85+Z85+AH85+V85)</f>
        <v/>
      </c>
    </row>
    <row r="87" spans="1:17" ht="17.399999999999999" hidden="1" outlineLevel="1" x14ac:dyDescent="0.3">
      <c r="A87" s="8"/>
      <c r="B87" s="8"/>
      <c r="C87" s="7" t="str">
        <f>IF(T86=0,"",T86)</f>
        <v/>
      </c>
      <c r="D87" s="7"/>
      <c r="E87" s="7" t="str">
        <f>IF(V86=0,"",V86)</f>
        <v/>
      </c>
      <c r="G87" s="2" t="str">
        <f>IF(X86+T86=0,"",X86+T86)</f>
        <v/>
      </c>
      <c r="H87" s="2"/>
      <c r="I87" s="2" t="str">
        <f>IF(Z86+V86=0,"",Z86+V86)</f>
        <v/>
      </c>
      <c r="J87" s="3"/>
      <c r="K87" s="2" t="str">
        <f>IF(X86+T86+AB86=0,"",X86+T86+AB86)</f>
        <v/>
      </c>
      <c r="L87" s="2"/>
      <c r="M87" s="2" t="str">
        <f>IF(Z86+V86+AD86=0,"",Z86+V86+AD86)</f>
        <v/>
      </c>
      <c r="N87" s="3"/>
      <c r="O87" s="6" t="str">
        <f>IF(AB86+X86+AF86+T86=0,"",AB86+X86+AF86+T86)</f>
        <v/>
      </c>
      <c r="P87" s="6"/>
      <c r="Q87" s="6" t="str">
        <f>IF(AD86+Z86+AH86+V86=0,"",AD86+Z86+AH86+V86)</f>
        <v/>
      </c>
    </row>
    <row r="88" spans="1:17" ht="9.9" hidden="1" customHeight="1" outlineLevel="1" x14ac:dyDescent="0.3">
      <c r="A88" s="8"/>
      <c r="B88" s="8"/>
      <c r="C88" s="7"/>
      <c r="D88" s="7"/>
      <c r="E88" s="7"/>
      <c r="G88" s="2"/>
      <c r="H88" s="2"/>
      <c r="I88" s="2"/>
      <c r="J88" s="3"/>
      <c r="K88" s="2"/>
      <c r="L88" s="2"/>
      <c r="M88" s="2"/>
      <c r="N88" s="3"/>
      <c r="O88" s="6" t="str">
        <f>IF(AB87+X87+AF87+T87=0,"",AB87+X87+AF87+T87)</f>
        <v/>
      </c>
      <c r="P88" s="6"/>
      <c r="Q88" s="6" t="str">
        <f>IF(AD87+Z87+AH87+V87=0,"",AD87+Z87+AH87+V87)</f>
        <v/>
      </c>
    </row>
    <row r="89" spans="1:17" ht="17.399999999999999" hidden="1" outlineLevel="1" x14ac:dyDescent="0.3">
      <c r="A89" s="8"/>
      <c r="B89" s="8"/>
      <c r="C89" s="7" t="str">
        <f>IF(T88=0,"",T88)</f>
        <v/>
      </c>
      <c r="D89" s="7"/>
      <c r="E89" s="7" t="str">
        <f>IF(V88=0,"",V88)</f>
        <v/>
      </c>
      <c r="G89" s="2" t="str">
        <f>IF(X88+T88=0,"",X88+T88)</f>
        <v/>
      </c>
      <c r="H89" s="2"/>
      <c r="I89" s="2" t="str">
        <f>IF(Z88+V88=0,"",Z88+V88)</f>
        <v/>
      </c>
      <c r="J89" s="3"/>
      <c r="K89" s="2" t="str">
        <f>IF(X88+T88+AB88=0,"",X88+T88+AB88)</f>
        <v/>
      </c>
      <c r="L89" s="2"/>
      <c r="M89" s="2" t="str">
        <f>IF(Z88+V88+AD88=0,"",Z88+V88+AD88)</f>
        <v/>
      </c>
      <c r="N89" s="3"/>
      <c r="O89" s="6" t="str">
        <f>IF(AB88+X88+AF88+T88=0,"",AB88+X88+AF88+T88)</f>
        <v/>
      </c>
      <c r="P89" s="6"/>
      <c r="Q89" s="6" t="str">
        <f>IF(AD88+Z88+AH88+V88=0,"",AD88+Z88+AH88+V88)</f>
        <v/>
      </c>
    </row>
    <row r="90" spans="1:17" ht="9.9" hidden="1" customHeight="1" outlineLevel="1" x14ac:dyDescent="0.3">
      <c r="A90" s="8"/>
      <c r="B90" s="8"/>
      <c r="C90" s="7"/>
      <c r="D90" s="7"/>
      <c r="E90" s="7"/>
      <c r="G90" s="2" t="str">
        <f>IF(X89+T89=0,"",X89+T89)</f>
        <v/>
      </c>
      <c r="H90" s="2"/>
      <c r="I90" s="2" t="str">
        <f>IF(Z89+V89=0,"",Z89+V89)</f>
        <v/>
      </c>
      <c r="J90" s="3"/>
      <c r="K90" s="2"/>
      <c r="L90" s="2"/>
      <c r="M90" s="2"/>
      <c r="N90" s="3"/>
      <c r="O90" s="6" t="str">
        <f>IF(AB89+X89+AF89+T89=0,"",AB89+X89+AF89+T89)</f>
        <v/>
      </c>
      <c r="P90" s="6"/>
      <c r="Q90" s="6" t="str">
        <f>IF(AD89+Z89+AH89+V89=0,"",AD89+Z89+AH89+V89)</f>
        <v/>
      </c>
    </row>
    <row r="91" spans="1:17" ht="17.399999999999999" hidden="1" outlineLevel="1" x14ac:dyDescent="0.3">
      <c r="A91" s="8"/>
      <c r="B91" s="8"/>
      <c r="C91" s="7" t="str">
        <f>IF(T90=0,"",T90)</f>
        <v/>
      </c>
      <c r="D91" s="7"/>
      <c r="E91" s="7" t="str">
        <f>IF(V90=0,"",V90)</f>
        <v/>
      </c>
      <c r="G91" s="2" t="str">
        <f>IF(X90+T90=0,"",X90+T90)</f>
        <v/>
      </c>
      <c r="H91" s="2"/>
      <c r="I91" s="2" t="str">
        <f>IF(Z90+V90=0,"",Z90+V90)</f>
        <v/>
      </c>
      <c r="J91" s="3"/>
      <c r="K91" s="2" t="str">
        <f>IF(X90+T90+AB90=0,"",X90+T90+AB90)</f>
        <v/>
      </c>
      <c r="L91" s="2"/>
      <c r="M91" s="2" t="str">
        <f>IF(Z90+V90+AD90=0,"",Z90+V90+AD90)</f>
        <v/>
      </c>
      <c r="N91" s="3"/>
      <c r="O91" s="6" t="str">
        <f>IF(AB90+X90+AF90+T90=0,"",AB90+X90+AF90+T90)</f>
        <v/>
      </c>
      <c r="P91" s="6"/>
      <c r="Q91" s="6" t="str">
        <f>IF(AD90+Z90+AH90+V90=0,"",AD90+Z90+AH90+V90)</f>
        <v/>
      </c>
    </row>
    <row r="92" spans="1:17" ht="9.9" hidden="1" customHeight="1" outlineLevel="1" x14ac:dyDescent="0.3">
      <c r="A92" s="8"/>
      <c r="B92" s="8"/>
      <c r="C92" s="7"/>
      <c r="D92" s="7"/>
      <c r="E92" s="7"/>
      <c r="G92" s="2" t="str">
        <f>IF(X91+T91=0,"",X91+T91)</f>
        <v/>
      </c>
      <c r="H92" s="2"/>
      <c r="I92" s="2" t="str">
        <f>IF(Z91+V91=0,"",Z91+V91)</f>
        <v/>
      </c>
      <c r="J92" s="3"/>
      <c r="K92" s="2"/>
      <c r="L92" s="2"/>
      <c r="M92" s="2"/>
      <c r="N92" s="3"/>
      <c r="O92" s="6" t="str">
        <f>IF(AB91+X91+AF91+T91=0,"",AB91+X91+AF91+T91)</f>
        <v/>
      </c>
      <c r="P92" s="6"/>
      <c r="Q92" s="6" t="str">
        <f>IF(AD91+Z91+AH91+V91=0,"",AD91+Z91+AH91+V91)</f>
        <v/>
      </c>
    </row>
    <row r="93" spans="1:17" ht="17.399999999999999" hidden="1" outlineLevel="1" x14ac:dyDescent="0.3">
      <c r="A93" s="8"/>
      <c r="B93" s="8"/>
      <c r="C93" s="7" t="str">
        <f>IF(T92=0,"",T92)</f>
        <v/>
      </c>
      <c r="D93" s="7"/>
      <c r="E93" s="7" t="str">
        <f>IF(V92=0,"",V92)</f>
        <v/>
      </c>
      <c r="G93" s="2" t="str">
        <f>IF(X92+T92=0,"",X92+T92)</f>
        <v/>
      </c>
      <c r="H93" s="2"/>
      <c r="I93" s="2" t="str">
        <f>IF(Z92+V92=0,"",Z92+V92)</f>
        <v/>
      </c>
      <c r="J93" s="3"/>
      <c r="K93" s="2" t="str">
        <f>IF(X92+T92+AB92=0,"",X92+T92+AB92)</f>
        <v/>
      </c>
      <c r="L93" s="2"/>
      <c r="M93" s="2" t="str">
        <f>IF(Z92+V92+AD92=0,"",Z92+V92+AD92)</f>
        <v/>
      </c>
      <c r="N93" s="3"/>
      <c r="O93" s="6" t="str">
        <f>IF(AB92+X92+AF92+T92=0,"",AB92+X92+AF92+T92)</f>
        <v/>
      </c>
      <c r="P93" s="6"/>
      <c r="Q93" s="6" t="str">
        <f>IF(AD92+Z92+AH92+V92=0,"",AD92+Z92+AH92+V92)</f>
        <v/>
      </c>
    </row>
    <row r="94" spans="1:17" ht="9.9" hidden="1" customHeight="1" outlineLevel="1" x14ac:dyDescent="0.3">
      <c r="A94" s="8"/>
      <c r="B94" s="8"/>
      <c r="C94" s="7"/>
      <c r="D94" s="7"/>
      <c r="E94" s="7"/>
      <c r="G94" s="2" t="str">
        <f>IF(X93+T93=0,"",X93+T93)</f>
        <v/>
      </c>
      <c r="H94" s="2"/>
      <c r="I94" s="2" t="str">
        <f>IF(Z93+V93=0,"",Z93+V93)</f>
        <v/>
      </c>
      <c r="J94" s="3"/>
      <c r="K94" s="2"/>
      <c r="L94" s="2"/>
      <c r="M94" s="2"/>
      <c r="N94" s="3"/>
      <c r="O94" s="6" t="str">
        <f>IF(AB93+X93+AF93+T93=0,"",AB93+X93+AF93+T93)</f>
        <v/>
      </c>
      <c r="P94" s="6"/>
      <c r="Q94" s="6" t="str">
        <f>IF(AD93+Z93+AH93+V93=0,"",AD93+Z93+AH93+V93)</f>
        <v/>
      </c>
    </row>
    <row r="95" spans="1:17" ht="17.399999999999999" hidden="1" outlineLevel="1" x14ac:dyDescent="0.3">
      <c r="A95" s="8"/>
      <c r="B95" s="8"/>
      <c r="C95" s="7" t="str">
        <f>IF(T94=0,"",T94)</f>
        <v/>
      </c>
      <c r="D95" s="7"/>
      <c r="E95" s="7" t="str">
        <f>IF(V94=0,"",V94)</f>
        <v/>
      </c>
      <c r="G95" s="2" t="str">
        <f>IF(X94+T94=0,"",X94+T94)</f>
        <v/>
      </c>
      <c r="H95" s="2"/>
      <c r="I95" s="2" t="str">
        <f>IF(Z94+V94=0,"",Z94+V94)</f>
        <v/>
      </c>
      <c r="J95" s="3"/>
      <c r="K95" s="2" t="str">
        <f>IF(X94+T94+AB94=0,"",X94+T94+AB94)</f>
        <v/>
      </c>
      <c r="L95" s="2"/>
      <c r="M95" s="2" t="str">
        <f>IF(Z94+V94+AD94=0,"",Z94+V94+AD94)</f>
        <v/>
      </c>
      <c r="N95" s="3"/>
      <c r="O95" s="6" t="str">
        <f>IF(AB94+X94+AF94+T94=0,"",AB94+X94+AF94+T94)</f>
        <v/>
      </c>
      <c r="P95" s="6"/>
      <c r="Q95" s="6" t="str">
        <f>IF(AD94+Z94+AH94+V94=0,"",AD94+Z94+AH94+V94)</f>
        <v/>
      </c>
    </row>
    <row r="96" spans="1:17" ht="9.9" hidden="1" customHeight="1" outlineLevel="1" x14ac:dyDescent="0.3">
      <c r="A96" s="8"/>
      <c r="B96" s="8"/>
      <c r="C96" s="7"/>
      <c r="D96" s="7"/>
      <c r="E96" s="7"/>
      <c r="G96" s="2" t="str">
        <f>IF(X95+T95=0,"",X95+T95)</f>
        <v/>
      </c>
      <c r="H96" s="2"/>
      <c r="I96" s="2" t="str">
        <f>IF(Z95+V95=0,"",Z95+V95)</f>
        <v/>
      </c>
      <c r="J96" s="3"/>
      <c r="K96" s="2"/>
      <c r="L96" s="2"/>
      <c r="M96" s="2"/>
      <c r="N96" s="3"/>
      <c r="O96" s="6" t="str">
        <f>IF(AB95+X95+AF95+T95=0,"",AB95+X95+AF95+T95)</f>
        <v/>
      </c>
      <c r="P96" s="6"/>
      <c r="Q96" s="6" t="str">
        <f>IF(AD95+Z95+AH95+V95=0,"",AD95+Z95+AH95+V95)</f>
        <v/>
      </c>
    </row>
    <row r="97" spans="1:34" ht="17.399999999999999" hidden="1" outlineLevel="1" x14ac:dyDescent="0.3">
      <c r="A97" s="8"/>
      <c r="B97" s="8"/>
      <c r="C97" s="7" t="str">
        <f>IF(T96=0,"",T96)</f>
        <v/>
      </c>
      <c r="D97" s="7"/>
      <c r="E97" s="7" t="str">
        <f>IF(V96=0,"",V96)</f>
        <v/>
      </c>
      <c r="G97" s="2" t="str">
        <f>IF(X96+T96=0,"",X96+T96)</f>
        <v/>
      </c>
      <c r="H97" s="2"/>
      <c r="I97" s="2" t="str">
        <f>IF(Z96+V96=0,"",Z96+V96)</f>
        <v/>
      </c>
      <c r="J97" s="3"/>
      <c r="K97" s="2" t="str">
        <f>IF(X96+T96+AB96=0,"",X96+T96+AB96)</f>
        <v/>
      </c>
      <c r="L97" s="2"/>
      <c r="M97" s="2" t="str">
        <f>IF(Z96+V96+AD96=0,"",Z96+V96+AD96)</f>
        <v/>
      </c>
      <c r="N97" s="3"/>
      <c r="O97" s="6" t="str">
        <f>IF(AB96+X96+AF96+T96=0,"",AB96+X96+AF96+T96)</f>
        <v/>
      </c>
      <c r="P97" s="6"/>
      <c r="Q97" s="6" t="str">
        <f>IF(AD96+Z96+AH96+V96=0,"",AD96+Z96+AH96+V96)</f>
        <v/>
      </c>
    </row>
    <row r="98" spans="1:34" ht="9.9" hidden="1" customHeight="1" outlineLevel="1" x14ac:dyDescent="0.3">
      <c r="A98" s="8"/>
      <c r="B98" s="8"/>
      <c r="C98" s="7"/>
      <c r="D98" s="7"/>
      <c r="E98" s="7"/>
      <c r="G98" s="2" t="str">
        <f>IF(X97+T97=0,"",X97+T97)</f>
        <v/>
      </c>
      <c r="H98" s="2"/>
      <c r="I98" s="2" t="str">
        <f>IF(Z97+V97=0,"",Z97+V97)</f>
        <v/>
      </c>
      <c r="J98" s="3"/>
      <c r="K98" s="2"/>
      <c r="L98" s="2"/>
      <c r="M98" s="2"/>
      <c r="N98" s="3"/>
      <c r="O98" s="6" t="str">
        <f>IF(AB97+X97+AF97+T97=0,"",AB97+X97+AF97+T97)</f>
        <v/>
      </c>
      <c r="P98" s="6"/>
      <c r="Q98" s="6" t="str">
        <f>IF(AD97+Z97+AH97+V97=0,"",AD97+Z97+AH97+V97)</f>
        <v/>
      </c>
    </row>
    <row r="99" spans="1:34" ht="17.399999999999999" hidden="1" outlineLevel="1" x14ac:dyDescent="0.3">
      <c r="A99" s="8"/>
      <c r="B99" s="8"/>
      <c r="C99" s="7" t="str">
        <f>IF(T98=0,"",T98)</f>
        <v/>
      </c>
      <c r="D99" s="7"/>
      <c r="E99" s="7" t="str">
        <f>IF(V98=0,"",V98)</f>
        <v/>
      </c>
      <c r="G99" s="2" t="str">
        <f>IF(X98+T98=0,"",X98+T98)</f>
        <v/>
      </c>
      <c r="H99" s="2"/>
      <c r="I99" s="2" t="str">
        <f>IF(Z98+V98=0,"",Z98+V98)</f>
        <v/>
      </c>
      <c r="J99" s="3"/>
      <c r="K99" s="2" t="str">
        <f>IF(X98+T98+AB98=0,"",X98+T98+AB98)</f>
        <v/>
      </c>
      <c r="L99" s="2"/>
      <c r="M99" s="2" t="str">
        <f>IF(Z98+V98+AD98=0,"",Z98+V98+AD98)</f>
        <v/>
      </c>
      <c r="N99" s="3"/>
      <c r="O99" s="6" t="str">
        <f>IF(AB98+X98+AF98+T98=0,"",AB98+X98+AF98+T98)</f>
        <v/>
      </c>
      <c r="P99" s="6"/>
      <c r="Q99" s="6" t="str">
        <f>IF(AD98+Z98+AH98+V98=0,"",AD98+Z98+AH98+V98)</f>
        <v/>
      </c>
    </row>
    <row r="100" spans="1:34" ht="9.9" hidden="1" customHeight="1" outlineLevel="1" x14ac:dyDescent="0.3">
      <c r="A100" s="8"/>
      <c r="B100" s="8"/>
      <c r="C100" s="7"/>
      <c r="D100" s="7"/>
      <c r="E100" s="7"/>
      <c r="G100" s="2"/>
      <c r="H100" s="2"/>
      <c r="I100" s="2"/>
      <c r="J100" s="3"/>
      <c r="K100" s="2"/>
      <c r="L100" s="2"/>
      <c r="M100" s="2"/>
      <c r="N100" s="3"/>
      <c r="O100" s="6"/>
      <c r="P100" s="6"/>
      <c r="Q100" s="6"/>
    </row>
    <row r="101" spans="1:34" ht="17.399999999999999" hidden="1" outlineLevel="1" x14ac:dyDescent="0.3">
      <c r="A101" s="8"/>
      <c r="B101" s="8"/>
      <c r="C101" s="7" t="str">
        <f>IF(T100=0,"",T100)</f>
        <v/>
      </c>
      <c r="D101" s="7"/>
      <c r="E101" s="7" t="str">
        <f>IF(V100=0,"",V100)</f>
        <v/>
      </c>
      <c r="G101" s="2" t="str">
        <f>IF(X100+T100=0,"",X100+T100)</f>
        <v/>
      </c>
      <c r="H101" s="2"/>
      <c r="I101" s="2" t="str">
        <f>IF(Z100+V100=0,"",Z100+V100)</f>
        <v/>
      </c>
      <c r="J101" s="3"/>
      <c r="K101" s="2" t="str">
        <f>IF(X100+T100+AB100=0,"",X100+T100+AB100)</f>
        <v/>
      </c>
      <c r="L101" s="2"/>
      <c r="M101" s="2" t="str">
        <f>IF(Z100+V100+AD100=0,"",Z100+V100+AD100)</f>
        <v/>
      </c>
      <c r="N101" s="3"/>
      <c r="O101" s="6" t="str">
        <f>IF(AB100+X100+AF100+T100=0,"",AB100+X100+AF100+T100)</f>
        <v/>
      </c>
      <c r="P101" s="6"/>
      <c r="Q101" s="6" t="str">
        <f>IF(AD100+Z100+AH100+V100=0,"",AD100+Z100+AH100+V100)</f>
        <v/>
      </c>
    </row>
    <row r="102" spans="1:34" ht="9.9" hidden="1" customHeight="1" outlineLevel="1" x14ac:dyDescent="0.3">
      <c r="A102" s="8"/>
      <c r="B102" s="8"/>
      <c r="C102" s="7"/>
      <c r="D102" s="7"/>
      <c r="E102" s="7"/>
      <c r="G102" s="2"/>
      <c r="H102" s="2"/>
      <c r="I102" s="2"/>
      <c r="J102" s="3"/>
      <c r="K102" s="2"/>
      <c r="L102" s="2"/>
      <c r="M102" s="2"/>
      <c r="N102" s="3"/>
      <c r="O102" s="6"/>
      <c r="P102" s="6"/>
      <c r="Q102" s="6"/>
    </row>
    <row r="103" spans="1:34" ht="17.399999999999999" hidden="1" outlineLevel="1" x14ac:dyDescent="0.3">
      <c r="A103" s="8"/>
      <c r="B103" s="8"/>
      <c r="C103" s="7" t="str">
        <f>IF(T102=0,"",T102)</f>
        <v/>
      </c>
      <c r="D103" s="7"/>
      <c r="E103" s="7" t="str">
        <f>IF(V102=0,"",V102)</f>
        <v/>
      </c>
      <c r="G103" s="2" t="str">
        <f>IF(X102+T102=0,"",X102+T102)</f>
        <v/>
      </c>
      <c r="H103" s="2"/>
      <c r="I103" s="2" t="str">
        <f>IF(Z102+V102=0,"",Z102+V102)</f>
        <v/>
      </c>
      <c r="J103" s="3"/>
      <c r="K103" s="2" t="str">
        <f>IF(X102+T102+AB102=0,"",X102+T102+AB102)</f>
        <v/>
      </c>
      <c r="L103" s="2"/>
      <c r="M103" s="2" t="str">
        <f>IF(Z102+V102+AD102=0,"",Z102+V102+AD102)</f>
        <v/>
      </c>
      <c r="N103" s="3"/>
      <c r="O103" s="6" t="str">
        <f>IF(AB102+X102+AF102+T102=0,"",AB102+X102+AF102+T102)</f>
        <v/>
      </c>
      <c r="P103" s="6"/>
      <c r="Q103" s="6" t="str">
        <f>IF(AD102+Z102+AH102+V102=0,"",AD102+Z102+AH102+V102)</f>
        <v/>
      </c>
    </row>
    <row r="104" spans="1:34" ht="9.9" hidden="1" customHeight="1" outlineLevel="1" x14ac:dyDescent="0.3">
      <c r="A104" s="8"/>
      <c r="B104" s="8"/>
      <c r="C104" s="7"/>
      <c r="D104" s="7"/>
      <c r="E104" s="7"/>
      <c r="G104" s="2"/>
      <c r="H104" s="2"/>
      <c r="I104" s="2"/>
      <c r="J104" s="3"/>
      <c r="K104" s="2"/>
      <c r="L104" s="2"/>
      <c r="M104" s="2"/>
      <c r="N104" s="3"/>
      <c r="O104" s="6"/>
      <c r="P104" s="6"/>
      <c r="Q104" s="6"/>
    </row>
    <row r="105" spans="1:34" ht="17.399999999999999" hidden="1" outlineLevel="1" x14ac:dyDescent="0.3">
      <c r="A105" s="8"/>
      <c r="B105" s="8"/>
      <c r="C105" s="7"/>
      <c r="D105" s="7"/>
      <c r="E105" s="7"/>
      <c r="G105" s="2"/>
      <c r="H105" s="2"/>
      <c r="I105" s="2"/>
      <c r="J105" s="3"/>
      <c r="K105" s="2"/>
      <c r="L105" s="2"/>
      <c r="M105" s="2"/>
      <c r="N105" s="3"/>
      <c r="O105" s="6" t="str">
        <f>IF(AB104+X104+AF104+T104=0,"",AB104+X104+AF104+T104)</f>
        <v/>
      </c>
      <c r="P105" s="6"/>
      <c r="Q105" s="6" t="str">
        <f>IF(AD104+Z104+AH104+V104=0,"",AD104+Z104+AH104+V104)</f>
        <v/>
      </c>
    </row>
    <row r="106" spans="1:34" ht="9" hidden="1" customHeight="1" outlineLevel="1" collapsed="1" x14ac:dyDescent="0.3">
      <c r="A106" s="8"/>
      <c r="B106" s="8"/>
      <c r="C106" s="7"/>
      <c r="D106" s="7"/>
      <c r="E106" s="7"/>
      <c r="G106" s="2" t="str">
        <f>IF(X105+T105=0,"",X105+T105)</f>
        <v/>
      </c>
      <c r="H106" s="2"/>
      <c r="I106" s="2" t="str">
        <f>IF(Z105+V105=0,"",Z105+V105)</f>
        <v/>
      </c>
      <c r="J106" s="3"/>
      <c r="K106" s="2"/>
      <c r="L106" s="2"/>
      <c r="M106" s="2"/>
      <c r="N106" s="3"/>
      <c r="O106" s="6" t="str">
        <f>IF(AB105+X105+AF105+T105=0,"",AB105+X105+AF105+T105)</f>
        <v/>
      </c>
      <c r="P106" s="6"/>
      <c r="Q106" s="6" t="str">
        <f>IF(AD105+Z105+AH105+V105=0,"",AD105+Z105+AH105+V105)</f>
        <v/>
      </c>
      <c r="T106">
        <f>SUM(T64:T105)</f>
        <v>0</v>
      </c>
      <c r="V106">
        <f>SUM(V64:V105)</f>
        <v>0</v>
      </c>
      <c r="X106">
        <f>SUM(X64:X105)</f>
        <v>0</v>
      </c>
      <c r="Z106">
        <f>SUM(Z64:Z105)</f>
        <v>0</v>
      </c>
      <c r="AB106">
        <f>SUM(AB64:AB105)</f>
        <v>0</v>
      </c>
      <c r="AD106">
        <f>SUM(AD64:AD105)</f>
        <v>0</v>
      </c>
      <c r="AF106">
        <f>SUM(AF64:AF105)</f>
        <v>0</v>
      </c>
      <c r="AH106">
        <f>SUM(AH64:AH105)</f>
        <v>0</v>
      </c>
    </row>
    <row r="107" spans="1:34" ht="18" hidden="1" outlineLevel="1" thickBot="1" x14ac:dyDescent="0.35">
      <c r="A107" s="5" t="s">
        <v>0</v>
      </c>
      <c r="B107" s="5"/>
      <c r="C107" s="1">
        <f>SUM(C65:C106)</f>
        <v>0</v>
      </c>
      <c r="D107" s="4"/>
      <c r="E107" s="1">
        <f>SUM(E65:E106)</f>
        <v>0</v>
      </c>
      <c r="G107" s="1">
        <f>SUM(G65:G106)</f>
        <v>0</v>
      </c>
      <c r="H107" s="2"/>
      <c r="I107" s="1">
        <f>SUM(I65:I106)</f>
        <v>0</v>
      </c>
      <c r="J107" s="3"/>
      <c r="K107" s="1">
        <f>SUM(K65:K106)</f>
        <v>0</v>
      </c>
      <c r="L107" s="2"/>
      <c r="M107" s="1">
        <f>SUM(M65:M106)</f>
        <v>0</v>
      </c>
      <c r="N107" s="3"/>
      <c r="O107" s="1">
        <f>SUM(O65:O106)</f>
        <v>0</v>
      </c>
      <c r="P107" s="2"/>
      <c r="Q107" s="1">
        <f>SUM(Q65:Q106)</f>
        <v>0</v>
      </c>
    </row>
    <row r="108" spans="1:34" ht="10.5" hidden="1" customHeight="1" outlineLevel="1" thickTop="1" x14ac:dyDescent="0.25">
      <c r="K108" s="3"/>
      <c r="L108" s="3"/>
      <c r="M108" s="3"/>
      <c r="O108" s="9"/>
      <c r="P108" s="9"/>
      <c r="Q108" s="9"/>
    </row>
    <row r="109" spans="1:34" ht="7.5" customHeight="1" collapsed="1" x14ac:dyDescent="0.25"/>
  </sheetData>
  <mergeCells count="14">
    <mergeCell ref="O3:Q3"/>
    <mergeCell ref="C4:E4"/>
    <mergeCell ref="G4:I4"/>
    <mergeCell ref="K4:M4"/>
    <mergeCell ref="O4:Q4"/>
    <mergeCell ref="X4:Z4"/>
    <mergeCell ref="AB4:AD4"/>
    <mergeCell ref="AF4:AH4"/>
    <mergeCell ref="O61:Q61"/>
    <mergeCell ref="C62:E62"/>
    <mergeCell ref="G62:I62"/>
    <mergeCell ref="K62:M62"/>
    <mergeCell ref="O62:Q62"/>
    <mergeCell ref="T4:V4"/>
  </mergeCells>
  <pageMargins left="0.5" right="0.5" top="1" bottom="0.75" header="0.5" footer="0.5"/>
  <pageSetup scale="59" fitToHeight="0" orientation="portrait" r:id="rId1"/>
  <headerFooter scaleWithDoc="0" alignWithMargins="0">
    <oddFooter>&amp;C&amp;"Arial,Bold"&amp;10E-&amp;P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54D8CFAD68584E8F26FFDFDB5D556B" ma:contentTypeVersion="8" ma:contentTypeDescription="Create a new document." ma:contentTypeScope="" ma:versionID="0bbe850c0f1ebb9250c04e7bc1c92e06">
  <xsd:schema xmlns:xsd="http://www.w3.org/2001/XMLSchema" xmlns:xs="http://www.w3.org/2001/XMLSchema" xmlns:p="http://schemas.microsoft.com/office/2006/metadata/properties" xmlns:ns2="5eb39cdd-6d39-459f-af1c-418fe5f14284" targetNamespace="http://schemas.microsoft.com/office/2006/metadata/properties" ma:root="true" ma:fieldsID="2396d36073bbf3f04c6f92ad489d5df7" ns2:_="">
    <xsd:import namespace="5eb39cdd-6d39-459f-af1c-418fe5f14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39cdd-6d39-459f-af1c-418fe5f14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FB65DC-867D-4454-A0F8-C026D129EFA7}"/>
</file>

<file path=customXml/itemProps2.xml><?xml version="1.0" encoding="utf-8"?>
<ds:datastoreItem xmlns:ds="http://schemas.openxmlformats.org/officeDocument/2006/customXml" ds:itemID="{D2E85FA8-9277-42A4-835F-032DF77AE504}"/>
</file>

<file path=customXml/itemProps3.xml><?xml version="1.0" encoding="utf-8"?>
<ds:datastoreItem xmlns:ds="http://schemas.openxmlformats.org/officeDocument/2006/customXml" ds:itemID="{B95424DE-2C43-4107-98E5-0C2A9EC4A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Deflags 22-23</vt:lpstr>
      <vt:lpstr>Deflags 24</vt:lpstr>
      <vt:lpstr>Deflags 25</vt:lpstr>
      <vt:lpstr>E - Deflags 26</vt:lpstr>
      <vt:lpstr>'Deflags 22-23'!Print_Area</vt:lpstr>
      <vt:lpstr>'Deflags 24'!Print_Area</vt:lpstr>
      <vt:lpstr>'Deflags 25'!Print_Area</vt:lpstr>
      <vt:lpstr>'E - Deflags 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2026-05-11T00:45:09Z</dcterms:created>
  <dcterms:modified xsi:type="dcterms:W3CDTF">2026-05-11T00:45:43Z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0x010100D754D8CFAD68584E8F26FFDFDB5D556B</vt:lpwstr>
  </property>
</Properties>
</file>